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80" windowHeight="5775" activeTab="0"/>
  </bookViews>
  <sheets>
    <sheet name="Mack Gen Liab Data" sheetId="1" r:id="rId1"/>
    <sheet name="Mack Gen Liab Log  Data" sheetId="2" r:id="rId2"/>
    <sheet name="Claim Severity" sheetId="3" r:id="rId3"/>
  </sheets>
  <definedNames>
    <definedName name="bias">#REF!</definedName>
    <definedName name="Files">#REF!</definedName>
    <definedName name="Frac">#REF!</definedName>
    <definedName name="Fraction">#REF!</definedName>
    <definedName name="Paid">#REF!</definedName>
    <definedName name="_xlnm.Print_Area" localSheetId="0">'Mack Gen Liab Data'!$A$5:$K$28</definedName>
    <definedName name="_xlnm.Print_Area" localSheetId="1">'Mack Gen Liab Log  Data'!$A$5:$K$102</definedName>
    <definedName name="private_source_checklist" hidden="1">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32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olver_adj" localSheetId="0" hidden="1">'Mack Gen Liab Data'!#REF!</definedName>
    <definedName name="solver_adj" localSheetId="1" hidden="1">'Mack Gen Liab Log  Data'!#REF!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'Mack Gen Liab Data'!#REF!</definedName>
    <definedName name="solver_opt" localSheetId="1" hidden="1">'Mack Gen Liab Log  Data'!#REF!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sq">#REF!</definedName>
    <definedName name="ult">#REF!</definedName>
    <definedName name="UltSev">#REF!</definedName>
    <definedName name="Xset">#REF!</definedName>
    <definedName name="Y1_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<sst xmlns="http://schemas.openxmlformats.org/spreadsheetml/2006/main" count="15" uniqueCount="7">
  <si>
    <t>Cumulative Losses</t>
  </si>
  <si>
    <t>AY</t>
  </si>
  <si>
    <t>Incremental Losses</t>
  </si>
  <si>
    <t>Log Transform of Chain-Ladder Model</t>
  </si>
  <si>
    <t>Age-toAge factors</t>
  </si>
  <si>
    <t>Sample Claim Severity</t>
  </si>
  <si>
    <t>Chain-Ladder Model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</si>
</sst>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"/>
    <numFmt numFmtId="167" formatCode="_(* #,##0.0000_);_(* \(#,##0.0000\);_(* &quot;-&quot;??_);_(@_)"/>
    <numFmt numFmtId="168" formatCode="#,##0.000"/>
    <numFmt numFmtId="169" formatCode="#,##0.00,,"/>
    <numFmt numFmtId="170" formatCode="#,##0.000,,"/>
    <numFmt numFmtId="171" formatCode="#,##0.0_);\(#,##0.0\)"/>
    <numFmt numFmtId="172" formatCode="_(* #,##0_);_(* \(#,##0\);_(* &quot;-&quot;???_);_(@_)"/>
    <numFmt numFmtId="173" formatCode="_(* #,##0_);_(* \(#,##0\);_(* &quot;-&quot;????_);_(@_)"/>
    <numFmt numFmtId="174" formatCode="#,##0.0"/>
    <numFmt numFmtId="175" formatCode="#,##0.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(* #,##0.0_);_(* \(#,##0.0\);_(* &quot;-&quot;??_);_(@_)"/>
    <numFmt numFmtId="182" formatCode="_(* #,##0.000_);_(* \(#,##0.000\);_(* &quot;-&quot;??_);_(@_)"/>
    <numFmt numFmtId="183" formatCode="_(* #,##0.000_);_(* \(#,##0.000\);_(* &quot;-&quot;???_);_(@_)"/>
    <numFmt numFmtId="184" formatCode="#,##0.0000,,"/>
    <numFmt numFmtId="185" formatCode="#,##0.00000,,"/>
    <numFmt numFmtId="186" formatCode="#,##0.000000,,"/>
    <numFmt numFmtId="187" formatCode="#,##0.0000000,,"/>
    <numFmt numFmtId="188" formatCode="_(* #,##0.00000_);_(* \(#,##0.00000\);_(* &quot;-&quot;?????_);_(@_)"/>
  </numFmts>
  <fonts count="49">
    <font>
      <sz val="10"/>
      <name val="Arial Narrow"/>
      <family val="0"/>
    </font>
    <font>
      <u val="single"/>
      <sz val="10"/>
      <color indexed="36"/>
      <name val="Arial Narrow"/>
      <family val="0"/>
    </font>
    <font>
      <u val="single"/>
      <sz val="10"/>
      <color indexed="12"/>
      <name val="Arial Narrow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Arial Narrow"/>
      <family val="0"/>
    </font>
    <font>
      <b/>
      <sz val="10"/>
      <color indexed="12"/>
      <name val="Arial Narrow"/>
      <family val="2"/>
    </font>
    <font>
      <sz val="9"/>
      <color indexed="12"/>
      <name val="Arial Narrow"/>
      <family val="0"/>
    </font>
    <font>
      <sz val="10"/>
      <name val="Arial"/>
      <family val="0"/>
    </font>
    <font>
      <sz val="10"/>
      <name val="Bodoni MT Black"/>
      <family val="1"/>
    </font>
    <font>
      <b/>
      <sz val="12"/>
      <name val="Times New Roman"/>
      <family val="1"/>
    </font>
    <font>
      <sz val="2.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3" fillId="0" borderId="0" applyProtection="0">
      <alignment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1" fontId="6" fillId="0" borderId="0" xfId="42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4" fillId="0" borderId="0" xfId="58" applyNumberFormat="1" applyFont="1" applyFill="1" applyBorder="1">
      <alignment/>
    </xf>
    <xf numFmtId="0" fontId="4" fillId="0" borderId="0" xfId="58" applyFont="1" applyFill="1" applyBorder="1">
      <alignment/>
    </xf>
    <xf numFmtId="0" fontId="0" fillId="0" borderId="0" xfId="0" applyFont="1" applyFill="1" applyAlignment="1">
      <alignment/>
    </xf>
    <xf numFmtId="182" fontId="4" fillId="0" borderId="0" xfId="4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5" fontId="4" fillId="0" borderId="0" xfId="58" applyNumberFormat="1" applyFont="1" applyFill="1" applyBorder="1">
      <alignment/>
    </xf>
    <xf numFmtId="0" fontId="0" fillId="0" borderId="0" xfId="0" applyFill="1" applyAlignment="1">
      <alignment/>
    </xf>
    <xf numFmtId="175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10" xfId="57" applyFont="1" applyBorder="1" applyAlignment="1">
      <alignment horizontal="right" wrapText="1"/>
      <protection/>
    </xf>
    <xf numFmtId="0" fontId="10" fillId="0" borderId="0" xfId="57">
      <alignment/>
      <protection/>
    </xf>
    <xf numFmtId="164" fontId="10" fillId="0" borderId="0" xfId="42" applyNumberFormat="1" applyFont="1" applyAlignment="1">
      <alignment/>
    </xf>
    <xf numFmtId="164" fontId="10" fillId="0" borderId="10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mple Claim Severity" xfId="57"/>
    <cellStyle name="Normal_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AGE "5 TO 6" INCREMENTAL VS PERIOD 5 CUMULATIVE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Incremental vs. Cumulative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'Mack Gen Liab Log  Data'!$H$7:$H$11</c:f>
              <c:numCache/>
            </c:numRef>
          </c:xVal>
          <c:yVal>
            <c:numRef>
              <c:f>'Mack Gen Liab Log  Data'!$I$20:$I$24</c:f>
              <c:numCache/>
            </c:numRef>
          </c:yVal>
          <c:smooth val="0"/>
        </c:ser>
        <c:axId val="30682448"/>
        <c:axId val="7706577"/>
      </c:scatterChart>
      <c:valAx>
        <c:axId val="306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 val="autoZero"/>
        <c:crossBetween val="midCat"/>
        <c:dispUnits/>
      </c:valAx>
      <c:valAx>
        <c:axId val="770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Incremental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AGE "6 TO 7" INCREMENTAL VS PERIOD 6 CUMULATIVE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Incremental vs. Cumulative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'Mack Gen Liab Log  Data'!$I$7:$I$10</c:f>
              <c:numCache/>
            </c:numRef>
          </c:xVal>
          <c:yVal>
            <c:numRef>
              <c:f>'Mack Gen Liab Log  Data'!$J$20:$J$23</c:f>
              <c:numCache/>
            </c:numRef>
          </c:yVal>
          <c:smooth val="0"/>
        </c:ser>
        <c:axId val="2250330"/>
        <c:axId val="20252971"/>
      </c:scatterChart>
      <c:valAx>
        <c:axId val="225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Cumulative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971"/>
        <c:crosses val="autoZero"/>
        <c:crossBetween val="midCat"/>
        <c:dispUnits/>
      </c:valAx>
      <c:valAx>
        <c:axId val="2025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Incremental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3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102</xdr:row>
      <xdr:rowOff>0</xdr:rowOff>
    </xdr:from>
    <xdr:to>
      <xdr:col>5</xdr:col>
      <xdr:colOff>0</xdr:colOff>
      <xdr:row>102</xdr:row>
      <xdr:rowOff>0</xdr:rowOff>
    </xdr:to>
    <xdr:graphicFrame>
      <xdr:nvGraphicFramePr>
        <xdr:cNvPr id="1" name="Chart 5"/>
        <xdr:cNvGraphicFramePr/>
      </xdr:nvGraphicFramePr>
      <xdr:xfrm>
        <a:off x="152400" y="16602075"/>
        <a:ext cx="391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102</xdr:row>
      <xdr:rowOff>0</xdr:rowOff>
    </xdr:from>
    <xdr:to>
      <xdr:col>10</xdr:col>
      <xdr:colOff>9525</xdr:colOff>
      <xdr:row>102</xdr:row>
      <xdr:rowOff>0</xdr:rowOff>
    </xdr:to>
    <xdr:graphicFrame>
      <xdr:nvGraphicFramePr>
        <xdr:cNvPr id="2" name="Chart 6"/>
        <xdr:cNvGraphicFramePr/>
      </xdr:nvGraphicFramePr>
      <xdr:xfrm>
        <a:off x="4276725" y="16602075"/>
        <a:ext cx="3762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2" width="13.83203125" style="1" customWidth="1"/>
    <col min="3" max="3" width="15.83203125" style="1" customWidth="1"/>
    <col min="4" max="7" width="13.83203125" style="1" customWidth="1"/>
    <col min="8" max="8" width="14" style="1" customWidth="1"/>
    <col min="9" max="13" width="13.83203125" style="1" customWidth="1"/>
    <col min="14" max="16384" width="9.33203125" style="1" customWidth="1"/>
  </cols>
  <sheetData>
    <row r="2" ht="15.75">
      <c r="A2" s="12" t="s">
        <v>6</v>
      </c>
    </row>
    <row r="5" spans="3:8" ht="12.75" customHeight="1">
      <c r="C5" s="2" t="s">
        <v>0</v>
      </c>
      <c r="D5" s="2"/>
      <c r="E5" s="2"/>
      <c r="F5" s="2"/>
      <c r="G5" s="2"/>
      <c r="H5" s="2"/>
    </row>
    <row r="6" spans="3:13" ht="12.75">
      <c r="C6" s="3" t="s">
        <v>1</v>
      </c>
      <c r="D6" s="11">
        <v>1</v>
      </c>
      <c r="E6" s="11">
        <f aca="true" t="shared" si="0" ref="E6:M6">D6+1</f>
        <v>2</v>
      </c>
      <c r="F6" s="11">
        <f t="shared" si="0"/>
        <v>3</v>
      </c>
      <c r="G6" s="11">
        <f t="shared" si="0"/>
        <v>4</v>
      </c>
      <c r="H6" s="11">
        <f t="shared" si="0"/>
        <v>5</v>
      </c>
      <c r="I6" s="11">
        <f t="shared" si="0"/>
        <v>6</v>
      </c>
      <c r="J6" s="11">
        <f t="shared" si="0"/>
        <v>7</v>
      </c>
      <c r="K6" s="11">
        <f t="shared" si="0"/>
        <v>8</v>
      </c>
      <c r="L6" s="11">
        <f t="shared" si="0"/>
        <v>9</v>
      </c>
      <c r="M6" s="11">
        <f t="shared" si="0"/>
        <v>10</v>
      </c>
    </row>
    <row r="7" spans="3:13" ht="12.75">
      <c r="C7" s="3">
        <v>1981</v>
      </c>
      <c r="D7" s="13">
        <v>5012</v>
      </c>
      <c r="E7" s="13">
        <v>8269</v>
      </c>
      <c r="F7" s="13">
        <v>10907</v>
      </c>
      <c r="G7" s="13">
        <v>11805</v>
      </c>
      <c r="H7" s="13">
        <v>13539</v>
      </c>
      <c r="I7" s="13">
        <v>16181</v>
      </c>
      <c r="J7" s="13">
        <v>18009</v>
      </c>
      <c r="K7" s="6">
        <v>18608</v>
      </c>
      <c r="L7" s="6">
        <v>18662</v>
      </c>
      <c r="M7" s="6">
        <v>18834</v>
      </c>
    </row>
    <row r="8" spans="3:12" ht="12.75">
      <c r="C8" s="5">
        <f aca="true" t="shared" si="1" ref="C8:C16">C7+1</f>
        <v>1982</v>
      </c>
      <c r="D8" s="13">
        <v>106</v>
      </c>
      <c r="E8" s="13">
        <v>4285</v>
      </c>
      <c r="F8" s="13">
        <v>5396</v>
      </c>
      <c r="G8" s="13">
        <v>10666</v>
      </c>
      <c r="H8" s="13">
        <v>13782</v>
      </c>
      <c r="I8" s="13">
        <v>15599</v>
      </c>
      <c r="J8" s="6">
        <v>15496</v>
      </c>
      <c r="K8" s="6">
        <v>16169</v>
      </c>
      <c r="L8" s="6">
        <v>16704</v>
      </c>
    </row>
    <row r="9" spans="3:11" ht="12.75">
      <c r="C9" s="5">
        <f t="shared" si="1"/>
        <v>1983</v>
      </c>
      <c r="D9" s="13">
        <v>3410</v>
      </c>
      <c r="E9" s="13">
        <v>8992</v>
      </c>
      <c r="F9" s="13">
        <v>13873</v>
      </c>
      <c r="G9" s="13">
        <v>16141</v>
      </c>
      <c r="H9" s="13">
        <v>18735</v>
      </c>
      <c r="I9" s="13">
        <v>22214</v>
      </c>
      <c r="J9" s="13">
        <v>22863</v>
      </c>
      <c r="K9" s="6">
        <v>23466</v>
      </c>
    </row>
    <row r="10" spans="2:12" ht="12.75">
      <c r="B10" s="4"/>
      <c r="C10" s="5">
        <f t="shared" si="1"/>
        <v>1984</v>
      </c>
      <c r="D10" s="13">
        <v>5655</v>
      </c>
      <c r="E10" s="13">
        <v>11555</v>
      </c>
      <c r="F10" s="13">
        <v>15766</v>
      </c>
      <c r="G10" s="13">
        <v>21266</v>
      </c>
      <c r="H10" s="13">
        <v>23425</v>
      </c>
      <c r="I10" s="13">
        <v>26083</v>
      </c>
      <c r="J10" s="13">
        <v>27067</v>
      </c>
      <c r="K10"/>
      <c r="L10"/>
    </row>
    <row r="11" spans="2:12" ht="12.75">
      <c r="B11" s="4"/>
      <c r="C11" s="5">
        <f t="shared" si="1"/>
        <v>1985</v>
      </c>
      <c r="D11" s="13">
        <v>1092</v>
      </c>
      <c r="E11" s="13">
        <v>9565</v>
      </c>
      <c r="F11" s="13">
        <v>15836</v>
      </c>
      <c r="G11" s="13">
        <v>22169</v>
      </c>
      <c r="H11" s="13">
        <v>25955</v>
      </c>
      <c r="I11" s="13">
        <v>26180</v>
      </c>
      <c r="J11" s="14"/>
      <c r="K11"/>
      <c r="L11"/>
    </row>
    <row r="12" spans="2:12" ht="12.75">
      <c r="B12" s="4"/>
      <c r="C12" s="5">
        <f t="shared" si="1"/>
        <v>1986</v>
      </c>
      <c r="D12" s="13">
        <v>1513</v>
      </c>
      <c r="E12" s="13">
        <v>6445</v>
      </c>
      <c r="F12" s="13">
        <v>11702</v>
      </c>
      <c r="G12" s="13">
        <v>12935</v>
      </c>
      <c r="H12" s="13">
        <v>15852</v>
      </c>
      <c r="I12" s="14"/>
      <c r="J12" s="14"/>
      <c r="K12"/>
      <c r="L12"/>
    </row>
    <row r="13" spans="2:12" ht="12.75">
      <c r="B13" s="4"/>
      <c r="C13" s="5">
        <f t="shared" si="1"/>
        <v>1987</v>
      </c>
      <c r="D13" s="13">
        <v>557</v>
      </c>
      <c r="E13" s="13">
        <v>4020</v>
      </c>
      <c r="F13" s="13">
        <v>10946</v>
      </c>
      <c r="G13" s="13">
        <v>12314</v>
      </c>
      <c r="H13" s="14"/>
      <c r="I13" s="14"/>
      <c r="J13" s="14"/>
      <c r="K13"/>
      <c r="L13"/>
    </row>
    <row r="14" spans="2:12" ht="12.75">
      <c r="B14" s="4"/>
      <c r="C14" s="5">
        <f t="shared" si="1"/>
        <v>1988</v>
      </c>
      <c r="D14" s="13">
        <v>1351</v>
      </c>
      <c r="E14" s="13">
        <v>6947</v>
      </c>
      <c r="F14" s="13">
        <v>13112</v>
      </c>
      <c r="G14" s="14"/>
      <c r="H14" s="14"/>
      <c r="I14" s="14"/>
      <c r="J14" s="14"/>
      <c r="K14"/>
      <c r="L14"/>
    </row>
    <row r="15" spans="2:12" ht="12.75">
      <c r="B15" s="4"/>
      <c r="C15" s="5">
        <f t="shared" si="1"/>
        <v>1989</v>
      </c>
      <c r="D15" s="13">
        <v>3133</v>
      </c>
      <c r="E15" s="13">
        <v>5395</v>
      </c>
      <c r="F15" s="15"/>
      <c r="G15" s="14"/>
      <c r="H15" s="14"/>
      <c r="I15" s="14"/>
      <c r="J15" s="14"/>
      <c r="K15"/>
      <c r="L15"/>
    </row>
    <row r="16" spans="2:12" ht="12.75">
      <c r="B16" s="4"/>
      <c r="C16" s="5">
        <f t="shared" si="1"/>
        <v>1990</v>
      </c>
      <c r="D16" s="6">
        <v>2063</v>
      </c>
      <c r="E16" s="13"/>
      <c r="F16" s="15"/>
      <c r="G16" s="14"/>
      <c r="H16" s="14"/>
      <c r="I16" s="14"/>
      <c r="J16" s="14"/>
      <c r="K16"/>
      <c r="L16"/>
    </row>
    <row r="17" spans="2:15" ht="12.75">
      <c r="B17" s="4"/>
      <c r="C17" s="5"/>
      <c r="D17" s="13"/>
      <c r="E17" s="13"/>
      <c r="F17" s="15"/>
      <c r="G17" s="14"/>
      <c r="H17" s="14"/>
      <c r="I17" s="14"/>
      <c r="J17" s="14"/>
      <c r="K17"/>
      <c r="L17"/>
      <c r="O17" s="6"/>
    </row>
    <row r="18" spans="2:12" ht="12.75">
      <c r="B18" s="6"/>
      <c r="C18" s="2" t="s">
        <v>2</v>
      </c>
      <c r="D18" s="2"/>
      <c r="E18" s="2"/>
      <c r="F18" s="2"/>
      <c r="G18" s="2"/>
      <c r="H18" s="2"/>
      <c r="K18"/>
      <c r="L18"/>
    </row>
    <row r="19" spans="2:13" ht="12.75">
      <c r="B19" s="6"/>
      <c r="C19" s="3" t="s">
        <v>1</v>
      </c>
      <c r="D19" s="11">
        <v>1</v>
      </c>
      <c r="E19" s="11">
        <v>2</v>
      </c>
      <c r="F19" s="11">
        <v>3</v>
      </c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M19" s="11">
        <v>10</v>
      </c>
    </row>
    <row r="20" spans="2:13" ht="12.75">
      <c r="B20" s="6"/>
      <c r="C20" s="5">
        <f aca="true" t="shared" si="2" ref="C20:D22">C7</f>
        <v>1981</v>
      </c>
      <c r="D20" s="17">
        <f>D7</f>
        <v>5012</v>
      </c>
      <c r="E20" s="17">
        <f>E7-D7</f>
        <v>3257</v>
      </c>
      <c r="F20" s="17">
        <f aca="true" t="shared" si="3" ref="E20:M23">F7-E7</f>
        <v>2638</v>
      </c>
      <c r="G20" s="17">
        <f t="shared" si="3"/>
        <v>898</v>
      </c>
      <c r="H20" s="17">
        <f t="shared" si="3"/>
        <v>1734</v>
      </c>
      <c r="I20" s="17">
        <f t="shared" si="3"/>
        <v>2642</v>
      </c>
      <c r="J20" s="17">
        <f t="shared" si="3"/>
        <v>1828</v>
      </c>
      <c r="K20" s="17">
        <f t="shared" si="3"/>
        <v>599</v>
      </c>
      <c r="L20" s="17">
        <f t="shared" si="3"/>
        <v>54</v>
      </c>
      <c r="M20" s="17">
        <f t="shared" si="3"/>
        <v>172</v>
      </c>
    </row>
    <row r="21" spans="2:12" ht="12.75">
      <c r="B21" s="6"/>
      <c r="C21" s="5">
        <f t="shared" si="2"/>
        <v>1982</v>
      </c>
      <c r="D21" s="17">
        <f t="shared" si="2"/>
        <v>106</v>
      </c>
      <c r="E21" s="17">
        <f t="shared" si="3"/>
        <v>4179</v>
      </c>
      <c r="F21" s="17">
        <f t="shared" si="3"/>
        <v>1111</v>
      </c>
      <c r="G21" s="17">
        <f t="shared" si="3"/>
        <v>5270</v>
      </c>
      <c r="H21" s="17">
        <f t="shared" si="3"/>
        <v>3116</v>
      </c>
      <c r="I21" s="17">
        <f t="shared" si="3"/>
        <v>1817</v>
      </c>
      <c r="J21" s="17">
        <f t="shared" si="3"/>
        <v>-103</v>
      </c>
      <c r="K21" s="17">
        <f t="shared" si="3"/>
        <v>673</v>
      </c>
      <c r="L21" s="17">
        <f t="shared" si="3"/>
        <v>535</v>
      </c>
    </row>
    <row r="22" spans="2:12" ht="12.75">
      <c r="B22" s="6"/>
      <c r="C22" s="5">
        <f t="shared" si="2"/>
        <v>1983</v>
      </c>
      <c r="D22" s="17">
        <f t="shared" si="2"/>
        <v>3410</v>
      </c>
      <c r="E22" s="17">
        <f t="shared" si="3"/>
        <v>5582</v>
      </c>
      <c r="F22" s="17">
        <f t="shared" si="3"/>
        <v>4881</v>
      </c>
      <c r="G22" s="17">
        <f t="shared" si="3"/>
        <v>2268</v>
      </c>
      <c r="H22" s="17">
        <f t="shared" si="3"/>
        <v>2594</v>
      </c>
      <c r="I22" s="17">
        <f t="shared" si="3"/>
        <v>3479</v>
      </c>
      <c r="J22" s="17">
        <f t="shared" si="3"/>
        <v>649</v>
      </c>
      <c r="K22" s="17">
        <f t="shared" si="3"/>
        <v>603</v>
      </c>
      <c r="L22"/>
    </row>
    <row r="23" spans="2:12" ht="12.75">
      <c r="B23" s="4"/>
      <c r="C23" s="5">
        <f>C10</f>
        <v>1984</v>
      </c>
      <c r="D23" s="17">
        <f>D10</f>
        <v>5655</v>
      </c>
      <c r="E23" s="17">
        <f t="shared" si="3"/>
        <v>5900</v>
      </c>
      <c r="F23" s="17">
        <f t="shared" si="3"/>
        <v>4211</v>
      </c>
      <c r="G23" s="17">
        <f t="shared" si="3"/>
        <v>5500</v>
      </c>
      <c r="H23" s="17">
        <f t="shared" si="3"/>
        <v>2159</v>
      </c>
      <c r="I23" s="17">
        <f t="shared" si="3"/>
        <v>2658</v>
      </c>
      <c r="J23" s="17">
        <f t="shared" si="3"/>
        <v>984</v>
      </c>
      <c r="K23"/>
      <c r="L23"/>
    </row>
    <row r="24" spans="2:12" ht="12.75">
      <c r="B24" s="4"/>
      <c r="C24" s="5">
        <f aca="true" t="shared" si="4" ref="C24:D29">C11</f>
        <v>1985</v>
      </c>
      <c r="D24" s="17">
        <f t="shared" si="4"/>
        <v>1092</v>
      </c>
      <c r="E24" s="17">
        <f>E11-D11</f>
        <v>8473</v>
      </c>
      <c r="F24" s="17">
        <f>F11-E11</f>
        <v>6271</v>
      </c>
      <c r="G24" s="17">
        <f>G11-F11</f>
        <v>6333</v>
      </c>
      <c r="H24" s="17">
        <f>H11-G11</f>
        <v>3786</v>
      </c>
      <c r="I24" s="17">
        <f>I11-H11</f>
        <v>225</v>
      </c>
      <c r="K24"/>
      <c r="L24"/>
    </row>
    <row r="25" spans="2:12" ht="12.75">
      <c r="B25" s="4"/>
      <c r="C25" s="5">
        <f t="shared" si="4"/>
        <v>1986</v>
      </c>
      <c r="D25" s="17">
        <f t="shared" si="4"/>
        <v>1513</v>
      </c>
      <c r="E25" s="17">
        <f>E12-D12</f>
        <v>4932</v>
      </c>
      <c r="F25" s="17">
        <f>F12-E12</f>
        <v>5257</v>
      </c>
      <c r="G25" s="17">
        <f>G12-F12</f>
        <v>1233</v>
      </c>
      <c r="H25" s="17">
        <f>H12-G12</f>
        <v>2917</v>
      </c>
      <c r="K25"/>
      <c r="L25"/>
    </row>
    <row r="26" spans="2:12" ht="12.75">
      <c r="B26" s="4"/>
      <c r="C26" s="5">
        <f t="shared" si="4"/>
        <v>1987</v>
      </c>
      <c r="D26" s="17">
        <f t="shared" si="4"/>
        <v>557</v>
      </c>
      <c r="E26" s="17">
        <f>E13-D13</f>
        <v>3463</v>
      </c>
      <c r="F26" s="17">
        <f>F13-E13</f>
        <v>6926</v>
      </c>
      <c r="G26" s="17">
        <f>G13-F13</f>
        <v>1368</v>
      </c>
      <c r="H26" s="17"/>
      <c r="K26"/>
      <c r="L26"/>
    </row>
    <row r="27" spans="2:12" ht="12.75">
      <c r="B27" s="4"/>
      <c r="C27" s="5">
        <f t="shared" si="4"/>
        <v>1988</v>
      </c>
      <c r="D27" s="17">
        <f t="shared" si="4"/>
        <v>1351</v>
      </c>
      <c r="E27" s="17">
        <f>E14-D14</f>
        <v>5596</v>
      </c>
      <c r="F27" s="17">
        <f>F14-E14</f>
        <v>6165</v>
      </c>
      <c r="G27" s="17"/>
      <c r="H27" s="17"/>
      <c r="K27"/>
      <c r="L27"/>
    </row>
    <row r="28" spans="1:12" ht="12.75">
      <c r="A28"/>
      <c r="B28"/>
      <c r="C28" s="5">
        <f t="shared" si="4"/>
        <v>1989</v>
      </c>
      <c r="D28" s="17">
        <f t="shared" si="4"/>
        <v>3133</v>
      </c>
      <c r="E28" s="17">
        <f>E15-D15</f>
        <v>2262</v>
      </c>
      <c r="F28" s="17"/>
      <c r="G28" s="17"/>
      <c r="H28" s="17"/>
      <c r="K28"/>
      <c r="L28"/>
    </row>
    <row r="29" spans="1:12" ht="12.75">
      <c r="A29"/>
      <c r="B29"/>
      <c r="C29" s="5">
        <f t="shared" si="4"/>
        <v>1990</v>
      </c>
      <c r="D29" s="17">
        <f t="shared" si="4"/>
        <v>2063</v>
      </c>
      <c r="K29"/>
      <c r="L29"/>
    </row>
    <row r="30" spans="1:12" ht="12.75">
      <c r="A30"/>
      <c r="B30"/>
      <c r="K30"/>
      <c r="L30"/>
    </row>
    <row r="31" spans="3:12" ht="12.75">
      <c r="C31" s="2" t="s">
        <v>4</v>
      </c>
      <c r="D31" s="2"/>
      <c r="E31" s="2"/>
      <c r="F31" s="2"/>
      <c r="G31" s="2"/>
      <c r="H31" s="2"/>
      <c r="K31"/>
      <c r="L31"/>
    </row>
    <row r="32" spans="3:12" ht="12.75">
      <c r="C32" s="3" t="s">
        <v>1</v>
      </c>
      <c r="D32" s="11">
        <v>1</v>
      </c>
      <c r="E32" s="11">
        <f aca="true" t="shared" si="5" ref="E32:L32">D32+1</f>
        <v>2</v>
      </c>
      <c r="F32" s="11">
        <f t="shared" si="5"/>
        <v>3</v>
      </c>
      <c r="G32" s="11">
        <f t="shared" si="5"/>
        <v>4</v>
      </c>
      <c r="H32" s="11">
        <f t="shared" si="5"/>
        <v>5</v>
      </c>
      <c r="I32" s="11">
        <f t="shared" si="5"/>
        <v>6</v>
      </c>
      <c r="J32" s="11">
        <f t="shared" si="5"/>
        <v>7</v>
      </c>
      <c r="K32" s="11">
        <f t="shared" si="5"/>
        <v>8</v>
      </c>
      <c r="L32" s="11">
        <f t="shared" si="5"/>
        <v>9</v>
      </c>
    </row>
    <row r="33" spans="3:12" ht="12.75">
      <c r="C33" s="3">
        <v>1981</v>
      </c>
      <c r="D33" s="16">
        <f aca="true" t="shared" si="6" ref="D33:L33">E7/D7</f>
        <v>1.6498403830806065</v>
      </c>
      <c r="E33" s="16">
        <f t="shared" si="6"/>
        <v>1.319022856451808</v>
      </c>
      <c r="F33" s="16">
        <f t="shared" si="6"/>
        <v>1.0823324470523517</v>
      </c>
      <c r="G33" s="16">
        <f t="shared" si="6"/>
        <v>1.1468869123252858</v>
      </c>
      <c r="H33" s="16">
        <f t="shared" si="6"/>
        <v>1.1951399660240787</v>
      </c>
      <c r="I33" s="16">
        <f t="shared" si="6"/>
        <v>1.1129720042024598</v>
      </c>
      <c r="J33" s="16">
        <f t="shared" si="6"/>
        <v>1.0332611472041757</v>
      </c>
      <c r="K33" s="16">
        <f t="shared" si="6"/>
        <v>1.002901977644024</v>
      </c>
      <c r="L33" s="16">
        <f t="shared" si="6"/>
        <v>1.0092165898617511</v>
      </c>
    </row>
    <row r="34" spans="3:11" ht="12.75">
      <c r="C34" s="5">
        <f aca="true" t="shared" si="7" ref="C34:C41">C33+1</f>
        <v>1982</v>
      </c>
      <c r="D34" s="16">
        <f aca="true" t="shared" si="8" ref="D34:E41">E8/D8</f>
        <v>40.424528301886795</v>
      </c>
      <c r="E34" s="16">
        <f t="shared" si="8"/>
        <v>1.2592765460910151</v>
      </c>
      <c r="F34" s="16">
        <f aca="true" t="shared" si="9" ref="F34:K36">G8/F8</f>
        <v>1.9766493699036323</v>
      </c>
      <c r="G34" s="16">
        <f t="shared" si="9"/>
        <v>1.2921432589536845</v>
      </c>
      <c r="H34" s="16">
        <f t="shared" si="9"/>
        <v>1.1318386300972283</v>
      </c>
      <c r="I34" s="16">
        <f t="shared" si="9"/>
        <v>0.9933970126290147</v>
      </c>
      <c r="J34" s="16">
        <f t="shared" si="9"/>
        <v>1.0434305627258647</v>
      </c>
      <c r="K34" s="16">
        <f t="shared" si="9"/>
        <v>1.033088007916383</v>
      </c>
    </row>
    <row r="35" spans="3:10" ht="12.75">
      <c r="C35" s="5">
        <f t="shared" si="7"/>
        <v>1983</v>
      </c>
      <c r="D35" s="16">
        <f t="shared" si="8"/>
        <v>2.6369501466275658</v>
      </c>
      <c r="E35" s="16">
        <f t="shared" si="8"/>
        <v>1.5428158362989324</v>
      </c>
      <c r="F35" s="16">
        <f t="shared" si="9"/>
        <v>1.1634830245801198</v>
      </c>
      <c r="G35" s="16">
        <f t="shared" si="9"/>
        <v>1.1607087541044545</v>
      </c>
      <c r="H35" s="16">
        <f t="shared" si="9"/>
        <v>1.1856952228449427</v>
      </c>
      <c r="I35" s="16">
        <f t="shared" si="9"/>
        <v>1.0292158098496444</v>
      </c>
      <c r="J35" s="16">
        <f t="shared" si="9"/>
        <v>1.0263744915365438</v>
      </c>
    </row>
    <row r="36" spans="3:10" ht="12.75">
      <c r="C36" s="5">
        <f t="shared" si="7"/>
        <v>1984</v>
      </c>
      <c r="D36" s="16">
        <f t="shared" si="8"/>
        <v>2.0433244916003535</v>
      </c>
      <c r="E36" s="16">
        <f t="shared" si="8"/>
        <v>1.3644309822587624</v>
      </c>
      <c r="F36" s="16">
        <f t="shared" si="9"/>
        <v>1.3488519599137385</v>
      </c>
      <c r="G36" s="16">
        <f t="shared" si="9"/>
        <v>1.1015235587322487</v>
      </c>
      <c r="H36" s="16">
        <f t="shared" si="9"/>
        <v>1.1134685165421558</v>
      </c>
      <c r="I36" s="16">
        <f t="shared" si="9"/>
        <v>1.037725721734463</v>
      </c>
      <c r="J36"/>
    </row>
    <row r="37" spans="3:10" ht="12.75">
      <c r="C37" s="5">
        <f t="shared" si="7"/>
        <v>1985</v>
      </c>
      <c r="D37" s="16">
        <f t="shared" si="8"/>
        <v>8.75915750915751</v>
      </c>
      <c r="E37" s="16">
        <f t="shared" si="8"/>
        <v>1.6556194458964977</v>
      </c>
      <c r="F37" s="16">
        <f>G11/F11</f>
        <v>1.3999115938368274</v>
      </c>
      <c r="G37" s="16">
        <f>H11/G11</f>
        <v>1.1707790157427038</v>
      </c>
      <c r="H37" s="16">
        <f>I11/H11</f>
        <v>1.0086688499325756</v>
      </c>
      <c r="I37"/>
      <c r="J37" s="14"/>
    </row>
    <row r="38" spans="3:10" ht="12.75">
      <c r="C38" s="5">
        <f t="shared" si="7"/>
        <v>1986</v>
      </c>
      <c r="D38" s="16">
        <f t="shared" si="8"/>
        <v>4.259748843357568</v>
      </c>
      <c r="E38" s="16">
        <f t="shared" si="8"/>
        <v>1.8156710628394104</v>
      </c>
      <c r="F38" s="16">
        <f>G12/F12</f>
        <v>1.1053666039993164</v>
      </c>
      <c r="G38" s="16">
        <f>H12/G12</f>
        <v>1.225512176265945</v>
      </c>
      <c r="H38"/>
      <c r="I38" s="14"/>
      <c r="J38" s="14"/>
    </row>
    <row r="39" spans="3:10" ht="12.75">
      <c r="C39" s="5">
        <f t="shared" si="7"/>
        <v>1987</v>
      </c>
      <c r="D39" s="16">
        <f t="shared" si="8"/>
        <v>7.217235188509874</v>
      </c>
      <c r="E39" s="16">
        <f t="shared" si="8"/>
        <v>2.7228855721393033</v>
      </c>
      <c r="F39" s="16">
        <f>G13/F13</f>
        <v>1.1249771606066143</v>
      </c>
      <c r="G39"/>
      <c r="H39" s="14"/>
      <c r="I39" s="14"/>
      <c r="J39" s="14"/>
    </row>
    <row r="40" spans="3:10" ht="12.75">
      <c r="C40" s="5">
        <f t="shared" si="7"/>
        <v>1988</v>
      </c>
      <c r="D40" s="16">
        <f t="shared" si="8"/>
        <v>5.142116950407106</v>
      </c>
      <c r="E40" s="16">
        <f t="shared" si="8"/>
        <v>1.8874334244997841</v>
      </c>
      <c r="F40"/>
      <c r="G40" s="14"/>
      <c r="H40" s="14"/>
      <c r="I40" s="14"/>
      <c r="J40" s="14"/>
    </row>
    <row r="41" spans="3:10" ht="12.75">
      <c r="C41" s="5">
        <f t="shared" si="7"/>
        <v>1989</v>
      </c>
      <c r="D41" s="16">
        <f t="shared" si="8"/>
        <v>1.7219917012448134</v>
      </c>
      <c r="E41"/>
      <c r="F41" s="15"/>
      <c r="G41" s="14"/>
      <c r="H41" s="14"/>
      <c r="I41" s="14"/>
      <c r="J41" s="14"/>
    </row>
    <row r="42" ht="12.75">
      <c r="D42"/>
    </row>
  </sheetData>
  <sheetProtection/>
  <printOptions horizontalCentered="1"/>
  <pageMargins left="0.5" right="0.5" top="1.25" bottom="0.75" header="0.5" footer="0.5"/>
  <pageSetup fitToHeight="2" horizontalDpi="600" verticalDpi="600" orientation="portrait" scale="67" r:id="rId1"/>
  <headerFooter alignWithMargins="0">
    <oddHeader>&amp;C&amp;"Times New Roman,Bold"&amp;12RAA General Liability Data
1981-1989</oddHeader>
    <oddFooter>&amp;L&amp;"Arial,Regular"&amp;F
&amp;A&amp;C&amp;"Arial,Bold"&amp;11MBA Actuaries, Inc.&amp;R&amp;"Arial,Regular"&amp;D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2" width="13.83203125" style="1" customWidth="1"/>
    <col min="3" max="3" width="15.83203125" style="1" customWidth="1"/>
    <col min="4" max="7" width="13.83203125" style="1" customWidth="1"/>
    <col min="8" max="8" width="14" style="1" customWidth="1"/>
    <col min="9" max="13" width="13.83203125" style="1" customWidth="1"/>
    <col min="14" max="16384" width="9.33203125" style="1" customWidth="1"/>
  </cols>
  <sheetData>
    <row r="1" ht="12.75">
      <c r="A1"/>
    </row>
    <row r="2" ht="15.75">
      <c r="A2" s="12" t="s">
        <v>3</v>
      </c>
    </row>
    <row r="5" spans="3:8" ht="12.75" customHeight="1">
      <c r="C5" s="2" t="s">
        <v>0</v>
      </c>
      <c r="D5" s="2"/>
      <c r="E5" s="2"/>
      <c r="F5" s="2"/>
      <c r="G5" s="2"/>
      <c r="H5" s="2"/>
    </row>
    <row r="6" spans="3:13" ht="12.75">
      <c r="C6" s="3" t="s">
        <v>1</v>
      </c>
      <c r="D6" s="11">
        <v>1</v>
      </c>
      <c r="E6" s="11">
        <f aca="true" t="shared" si="0" ref="E6:M6">D6+1</f>
        <v>2</v>
      </c>
      <c r="F6" s="11">
        <f t="shared" si="0"/>
        <v>3</v>
      </c>
      <c r="G6" s="11">
        <f t="shared" si="0"/>
        <v>4</v>
      </c>
      <c r="H6" s="11">
        <f t="shared" si="0"/>
        <v>5</v>
      </c>
      <c r="I6" s="11">
        <f t="shared" si="0"/>
        <v>6</v>
      </c>
      <c r="J6" s="11">
        <f t="shared" si="0"/>
        <v>7</v>
      </c>
      <c r="K6" s="11">
        <f t="shared" si="0"/>
        <v>8</v>
      </c>
      <c r="L6" s="11">
        <f t="shared" si="0"/>
        <v>9</v>
      </c>
      <c r="M6" s="11">
        <f t="shared" si="0"/>
        <v>10</v>
      </c>
    </row>
    <row r="7" spans="3:13" ht="12.75">
      <c r="C7" s="3">
        <v>1981</v>
      </c>
      <c r="D7" s="18">
        <f>LN('Mack Gen Liab Data'!D7)</f>
        <v>8.51959031601596</v>
      </c>
      <c r="E7" s="18">
        <f>LN('Mack Gen Liab Data'!E7)</f>
        <v>9.020268861722167</v>
      </c>
      <c r="F7" s="18">
        <f>LN('Mack Gen Liab Data'!F7)</f>
        <v>9.297160063928743</v>
      </c>
      <c r="G7" s="18">
        <f>LN('Mack Gen Liab Data'!G7)</f>
        <v>9.376278449519614</v>
      </c>
      <c r="H7" s="18">
        <f>LN('Mack Gen Liab Data'!H7)</f>
        <v>9.51332968849511</v>
      </c>
      <c r="I7" s="18">
        <f>LN('Mack Gen Liab Data'!I7)</f>
        <v>9.691592993399809</v>
      </c>
      <c r="J7" s="18">
        <f>LN('Mack Gen Liab Data'!J7)</f>
        <v>9.798626911919953</v>
      </c>
      <c r="K7" s="18">
        <f>LN('Mack Gen Liab Data'!K7)</f>
        <v>9.831346874758445</v>
      </c>
      <c r="L7" s="18">
        <f>LN('Mack Gen Liab Data'!L7)</f>
        <v>9.834244649793968</v>
      </c>
      <c r="M7" s="18">
        <f>LN('Mack Gen Liab Data'!M7)</f>
        <v>9.84341902607001</v>
      </c>
    </row>
    <row r="8" spans="3:12" ht="12.75">
      <c r="C8" s="5">
        <f aca="true" t="shared" si="1" ref="C8:C16">C7+1</f>
        <v>1982</v>
      </c>
      <c r="D8" s="18">
        <f>LN('Mack Gen Liab Data'!D8)</f>
        <v>4.663439094112067</v>
      </c>
      <c r="E8" s="18">
        <f>LN('Mack Gen Liab Data'!E8)</f>
        <v>8.36287583103188</v>
      </c>
      <c r="F8" s="18">
        <f>LN('Mack Gen Liab Data'!F8)</f>
        <v>8.593413217327646</v>
      </c>
      <c r="G8" s="18">
        <f>LN('Mack Gen Liab Data'!G8)</f>
        <v>9.274816391160547</v>
      </c>
      <c r="H8" s="18">
        <f>LN('Mack Gen Liab Data'!H8)</f>
        <v>9.531118671917154</v>
      </c>
      <c r="I8" s="18">
        <f>LN('Mack Gen Liab Data'!I8)</f>
        <v>9.654962088618868</v>
      </c>
      <c r="J8" s="18">
        <f>LN('Mack Gen Liab Data'!J8)</f>
        <v>9.648337205086833</v>
      </c>
      <c r="K8" s="18">
        <f>LN('Mack Gen Liab Data'!K8)</f>
        <v>9.690851107739814</v>
      </c>
      <c r="L8" s="18">
        <f>LN('Mack Gen Liab Data'!L8)</f>
        <v>9.723403490682365</v>
      </c>
    </row>
    <row r="9" spans="3:11" ht="12.75">
      <c r="C9" s="5">
        <f t="shared" si="1"/>
        <v>1983</v>
      </c>
      <c r="D9" s="18">
        <f>LN('Mack Gen Liab Data'!D9)</f>
        <v>8.134467570277563</v>
      </c>
      <c r="E9" s="18">
        <f>LN('Mack Gen Liab Data'!E9)</f>
        <v>9.104090572133472</v>
      </c>
      <c r="F9" s="18">
        <f>LN('Mack Gen Liab Data'!F9)</f>
        <v>9.537699784080726</v>
      </c>
      <c r="G9" s="18">
        <f>LN('Mack Gen Liab Data'!G9)</f>
        <v>9.68911789777328</v>
      </c>
      <c r="H9" s="18">
        <f>LN('Mack Gen Liab Data'!H9)</f>
        <v>9.838148711227788</v>
      </c>
      <c r="I9" s="18">
        <f>LN('Mack Gen Liab Data'!I9)</f>
        <v>10.008477999727065</v>
      </c>
      <c r="J9" s="18">
        <f>LN('Mack Gen Liab Data'!J9)</f>
        <v>10.037275162334227</v>
      </c>
      <c r="K9" s="18">
        <f>LN('Mack Gen Liab Data'!K9)</f>
        <v>10.06330784398357</v>
      </c>
    </row>
    <row r="10" spans="2:11" ht="12.75">
      <c r="B10" s="4"/>
      <c r="C10" s="5">
        <f t="shared" si="1"/>
        <v>1984</v>
      </c>
      <c r="D10" s="18">
        <f>LN('Mack Gen Liab Data'!D10)</f>
        <v>8.640295388550221</v>
      </c>
      <c r="E10" s="18">
        <f>LN('Mack Gen Liab Data'!E10)</f>
        <v>9.35487352270848</v>
      </c>
      <c r="F10" s="18">
        <f>LN('Mack Gen Liab Data'!F10)</f>
        <v>9.665611001619853</v>
      </c>
      <c r="G10" s="18">
        <f>LN('Mack Gen Liab Data'!G10)</f>
        <v>9.964864832211031</v>
      </c>
      <c r="H10" s="18">
        <f>LN('Mack Gen Liab Data'!H10)</f>
        <v>10.061559107106623</v>
      </c>
      <c r="I10" s="18">
        <f>LN('Mack Gen Liab Data'!I10)</f>
        <v>10.169039040099916</v>
      </c>
      <c r="J10" s="18">
        <f>LN('Mack Gen Liab Data'!J10)</f>
        <v>10.206070552676763</v>
      </c>
      <c r="K10"/>
    </row>
    <row r="11" spans="2:11" ht="12.75">
      <c r="B11" s="4"/>
      <c r="C11" s="5">
        <f t="shared" si="1"/>
        <v>1985</v>
      </c>
      <c r="D11" s="18">
        <f>LN('Mack Gen Liab Data'!D11)</f>
        <v>6.9957661563048505</v>
      </c>
      <c r="E11" s="18">
        <f>LN('Mack Gen Liab Data'!E11)</f>
        <v>9.165865881874353</v>
      </c>
      <c r="F11" s="18">
        <f>LN('Mack Gen Liab Data'!F11)</f>
        <v>9.670041108226021</v>
      </c>
      <c r="G11" s="18">
        <f>LN('Mack Gen Liab Data'!G11)</f>
        <v>10.006450195593953</v>
      </c>
      <c r="H11" s="18">
        <f>LN('Mack Gen Liab Data'!H11)</f>
        <v>10.16411954826133</v>
      </c>
      <c r="I11" s="18">
        <f>LN('Mack Gen Liab Data'!I11)</f>
        <v>10.172751039463892</v>
      </c>
      <c r="J11" s="19"/>
      <c r="K11"/>
    </row>
    <row r="12" spans="2:11" ht="12.75">
      <c r="B12" s="4"/>
      <c r="C12" s="5">
        <f t="shared" si="1"/>
        <v>1986</v>
      </c>
      <c r="D12" s="18">
        <f>LN('Mack Gen Liab Data'!D12)</f>
        <v>7.321849713788356</v>
      </c>
      <c r="E12" s="18">
        <f>LN('Mack Gen Liab Data'!E12)</f>
        <v>8.771059915373288</v>
      </c>
      <c r="F12" s="18">
        <f>LN('Mack Gen Liab Data'!F12)</f>
        <v>9.367515046348181</v>
      </c>
      <c r="G12" s="18">
        <f>LN('Mack Gen Liab Data'!G12)</f>
        <v>9.46769209462013</v>
      </c>
      <c r="H12" s="18">
        <f>LN('Mack Gen Liab Data'!H12)</f>
        <v>9.671050954310326</v>
      </c>
      <c r="I12" s="19"/>
      <c r="J12" s="19"/>
      <c r="K12"/>
    </row>
    <row r="13" spans="2:11" ht="12.75">
      <c r="B13" s="4"/>
      <c r="C13" s="5">
        <f t="shared" si="1"/>
        <v>1987</v>
      </c>
      <c r="D13" s="18">
        <f>LN('Mack Gen Liab Data'!D13)</f>
        <v>6.322565239927284</v>
      </c>
      <c r="E13" s="18">
        <f>LN('Mack Gen Liab Data'!E13)</f>
        <v>8.299037181613066</v>
      </c>
      <c r="F13" s="18">
        <f>LN('Mack Gen Liab Data'!F13)</f>
        <v>9.300729371703863</v>
      </c>
      <c r="G13" s="18">
        <f>LN('Mack Gen Liab Data'!G13)</f>
        <v>9.418492105471156</v>
      </c>
      <c r="H13" s="19"/>
      <c r="I13" s="19"/>
      <c r="J13" s="19"/>
      <c r="K13"/>
    </row>
    <row r="14" spans="2:11" ht="12.75">
      <c r="B14" s="4"/>
      <c r="C14" s="5">
        <f t="shared" si="1"/>
        <v>1988</v>
      </c>
      <c r="D14" s="18">
        <f>LN('Mack Gen Liab Data'!D14)</f>
        <v>7.208600337960199</v>
      </c>
      <c r="E14" s="18">
        <f>LN('Mack Gen Liab Data'!E14)</f>
        <v>8.846065190692881</v>
      </c>
      <c r="F14" s="18">
        <f>LN('Mack Gen Liab Data'!F14)</f>
        <v>9.481283120423665</v>
      </c>
      <c r="G14" s="19"/>
      <c r="H14" s="19"/>
      <c r="I14" s="19"/>
      <c r="J14" s="19"/>
      <c r="K14"/>
    </row>
    <row r="15" spans="2:11" ht="12.75">
      <c r="B15" s="4"/>
      <c r="C15" s="5">
        <f t="shared" si="1"/>
        <v>1989</v>
      </c>
      <c r="D15" s="18">
        <f>LN('Mack Gen Liab Data'!D15)</f>
        <v>8.049746290952191</v>
      </c>
      <c r="E15" s="18">
        <f>LN('Mack Gen Liab Data'!E15)</f>
        <v>8.593227877692234</v>
      </c>
      <c r="F15" s="19"/>
      <c r="G15" s="19"/>
      <c r="H15" s="19"/>
      <c r="I15" s="19"/>
      <c r="J15" s="19"/>
      <c r="K15"/>
    </row>
    <row r="16" spans="3:8" ht="12.75">
      <c r="C16" s="5">
        <f t="shared" si="1"/>
        <v>1990</v>
      </c>
      <c r="D16" s="18">
        <f>LN('Mack Gen Liab Data'!D16)</f>
        <v>7.631916513071252</v>
      </c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2:8" ht="12.75">
      <c r="B18" s="6"/>
      <c r="C18" s="2" t="s">
        <v>2</v>
      </c>
      <c r="D18" s="2"/>
      <c r="E18" s="2"/>
      <c r="F18" s="2"/>
      <c r="G18" s="2"/>
      <c r="H18" s="2"/>
    </row>
    <row r="19" spans="2:13" ht="12.75">
      <c r="B19" s="6"/>
      <c r="C19" s="3" t="s">
        <v>1</v>
      </c>
      <c r="D19" s="11">
        <v>1</v>
      </c>
      <c r="E19" s="11">
        <v>2</v>
      </c>
      <c r="F19" s="11">
        <v>3</v>
      </c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M19" s="11">
        <v>10</v>
      </c>
    </row>
    <row r="20" spans="2:13" ht="12.75">
      <c r="B20" s="6"/>
      <c r="C20" s="5">
        <f aca="true" t="shared" si="2" ref="C20:D29">C7</f>
        <v>1981</v>
      </c>
      <c r="D20" s="20">
        <f t="shared" si="2"/>
        <v>8.51959031601596</v>
      </c>
      <c r="E20" s="20">
        <f aca="true" t="shared" si="3" ref="E20:M23">E7-D7</f>
        <v>0.500678545706208</v>
      </c>
      <c r="F20" s="20">
        <f t="shared" si="3"/>
        <v>0.2768912022065759</v>
      </c>
      <c r="G20" s="20">
        <f t="shared" si="3"/>
        <v>0.07911838559087059</v>
      </c>
      <c r="H20" s="20">
        <f t="shared" si="3"/>
        <v>0.13705123897549676</v>
      </c>
      <c r="I20" s="20">
        <f t="shared" si="3"/>
        <v>0.17826330490469822</v>
      </c>
      <c r="J20" s="20">
        <f t="shared" si="3"/>
        <v>0.10703391852014477</v>
      </c>
      <c r="K20" s="20">
        <f t="shared" si="3"/>
        <v>0.03271996283849177</v>
      </c>
      <c r="L20" s="20">
        <f t="shared" si="3"/>
        <v>0.0028977750355227982</v>
      </c>
      <c r="M20" s="20">
        <f t="shared" si="3"/>
        <v>0.00917437627604123</v>
      </c>
    </row>
    <row r="21" spans="2:12" ht="12.75">
      <c r="B21" s="6"/>
      <c r="C21" s="5">
        <f t="shared" si="2"/>
        <v>1982</v>
      </c>
      <c r="D21" s="20">
        <f t="shared" si="2"/>
        <v>4.663439094112067</v>
      </c>
      <c r="E21" s="20">
        <f t="shared" si="3"/>
        <v>3.6994367369198136</v>
      </c>
      <c r="F21" s="20">
        <f t="shared" si="3"/>
        <v>0.23053738629576515</v>
      </c>
      <c r="G21" s="20">
        <f t="shared" si="3"/>
        <v>0.6814031738329014</v>
      </c>
      <c r="H21" s="20">
        <f t="shared" si="3"/>
        <v>0.2563022807566071</v>
      </c>
      <c r="I21" s="20">
        <f t="shared" si="3"/>
        <v>0.12384341670171395</v>
      </c>
      <c r="J21" s="20">
        <f t="shared" si="3"/>
        <v>-0.006624883532035497</v>
      </c>
      <c r="K21" s="20">
        <f t="shared" si="3"/>
        <v>0.04251390265298127</v>
      </c>
      <c r="L21" s="20">
        <f t="shared" si="3"/>
        <v>0.03255238294255136</v>
      </c>
    </row>
    <row r="22" spans="2:11" ht="12.75">
      <c r="B22" s="6"/>
      <c r="C22" s="5">
        <f t="shared" si="2"/>
        <v>1983</v>
      </c>
      <c r="D22" s="20">
        <f t="shared" si="2"/>
        <v>8.134467570277563</v>
      </c>
      <c r="E22" s="20">
        <f t="shared" si="3"/>
        <v>0.9696230018559095</v>
      </c>
      <c r="F22" s="20">
        <f t="shared" si="3"/>
        <v>0.4336092119472532</v>
      </c>
      <c r="G22" s="20">
        <f t="shared" si="3"/>
        <v>0.15141811369255365</v>
      </c>
      <c r="H22" s="20">
        <f t="shared" si="3"/>
        <v>0.14903081345450886</v>
      </c>
      <c r="I22" s="20">
        <f t="shared" si="3"/>
        <v>0.17032928849927664</v>
      </c>
      <c r="J22" s="20">
        <f t="shared" si="3"/>
        <v>0.028797162607162363</v>
      </c>
      <c r="K22" s="20">
        <f t="shared" si="3"/>
        <v>0.026032681649342138</v>
      </c>
    </row>
    <row r="23" spans="2:10" ht="12.75">
      <c r="B23" s="4"/>
      <c r="C23" s="5">
        <f t="shared" si="2"/>
        <v>1984</v>
      </c>
      <c r="D23" s="20">
        <f t="shared" si="2"/>
        <v>8.640295388550221</v>
      </c>
      <c r="E23" s="20">
        <f t="shared" si="3"/>
        <v>0.7145781341582591</v>
      </c>
      <c r="F23" s="20">
        <f t="shared" si="3"/>
        <v>0.3107374789113724</v>
      </c>
      <c r="G23" s="20">
        <f t="shared" si="3"/>
        <v>0.29925383059117827</v>
      </c>
      <c r="H23" s="20">
        <f t="shared" si="3"/>
        <v>0.0966942748955919</v>
      </c>
      <c r="I23" s="20">
        <f t="shared" si="3"/>
        <v>0.10747993299329295</v>
      </c>
      <c r="J23" s="20">
        <f t="shared" si="3"/>
        <v>0.03703151257684745</v>
      </c>
    </row>
    <row r="24" spans="2:10" ht="12.75">
      <c r="B24" s="4"/>
      <c r="C24" s="5">
        <f t="shared" si="2"/>
        <v>1985</v>
      </c>
      <c r="D24" s="20">
        <f t="shared" si="2"/>
        <v>6.9957661563048505</v>
      </c>
      <c r="E24" s="20">
        <f>E11-D11</f>
        <v>2.1700997255695027</v>
      </c>
      <c r="F24" s="20">
        <f>F11-E11</f>
        <v>0.5041752263516681</v>
      </c>
      <c r="G24" s="20">
        <f>G11-F11</f>
        <v>0.3364090873679313</v>
      </c>
      <c r="H24" s="20">
        <f>H11-G11</f>
        <v>0.15766935266737647</v>
      </c>
      <c r="I24" s="20">
        <f>I11-H11</f>
        <v>0.008631491202562458</v>
      </c>
      <c r="J24" s="10"/>
    </row>
    <row r="25" spans="2:10" ht="12.75">
      <c r="B25" s="4"/>
      <c r="C25" s="5">
        <f t="shared" si="2"/>
        <v>1986</v>
      </c>
      <c r="D25" s="20">
        <f t="shared" si="2"/>
        <v>7.321849713788356</v>
      </c>
      <c r="E25" s="20">
        <f>E12-D12</f>
        <v>1.4492102015849317</v>
      </c>
      <c r="F25" s="20">
        <f>F12-E12</f>
        <v>0.5964551309748938</v>
      </c>
      <c r="G25" s="20">
        <f>G12-F12</f>
        <v>0.10017704827194862</v>
      </c>
      <c r="H25" s="20">
        <f>H12-G12</f>
        <v>0.20335885969019607</v>
      </c>
      <c r="I25" s="10"/>
      <c r="J25" s="10"/>
    </row>
    <row r="26" spans="2:10" ht="12.75">
      <c r="B26" s="4"/>
      <c r="C26" s="5">
        <f t="shared" si="2"/>
        <v>1987</v>
      </c>
      <c r="D26" s="20">
        <f t="shared" si="2"/>
        <v>6.322565239927284</v>
      </c>
      <c r="E26" s="20">
        <f>E13-D13</f>
        <v>1.9764719416857819</v>
      </c>
      <c r="F26" s="20">
        <f>F13-E13</f>
        <v>1.0016921900907967</v>
      </c>
      <c r="G26" s="20">
        <f>G13-F13</f>
        <v>0.11776273376729307</v>
      </c>
      <c r="H26" s="20"/>
      <c r="I26" s="10"/>
      <c r="J26" s="10"/>
    </row>
    <row r="27" spans="2:10" ht="12.75">
      <c r="B27" s="4"/>
      <c r="C27" s="5">
        <f t="shared" si="2"/>
        <v>1988</v>
      </c>
      <c r="D27" s="20">
        <f t="shared" si="2"/>
        <v>7.208600337960199</v>
      </c>
      <c r="E27" s="20">
        <f>E14-D14</f>
        <v>1.6374648527326823</v>
      </c>
      <c r="F27" s="20">
        <f>F14-E14</f>
        <v>0.6352179297307838</v>
      </c>
      <c r="G27" s="20"/>
      <c r="H27" s="20"/>
      <c r="I27" s="10"/>
      <c r="J27" s="10"/>
    </row>
    <row r="28" spans="2:10" ht="12.75">
      <c r="B28" s="4"/>
      <c r="C28" s="5">
        <f t="shared" si="2"/>
        <v>1989</v>
      </c>
      <c r="D28" s="20">
        <f t="shared" si="2"/>
        <v>8.049746290952191</v>
      </c>
      <c r="E28" s="20">
        <f>E15-D15</f>
        <v>0.5434815867400431</v>
      </c>
      <c r="F28" s="20"/>
      <c r="G28" s="20"/>
      <c r="H28" s="20"/>
      <c r="I28" s="10"/>
      <c r="J28" s="10"/>
    </row>
    <row r="29" spans="3:8" ht="12.75">
      <c r="C29" s="5">
        <f t="shared" si="2"/>
        <v>1990</v>
      </c>
      <c r="D29" s="20">
        <f t="shared" si="2"/>
        <v>7.631916513071252</v>
      </c>
      <c r="E29" s="6"/>
      <c r="F29" s="6"/>
      <c r="G29" s="6"/>
      <c r="H29" s="6"/>
    </row>
    <row r="30" spans="4:8" ht="12.75">
      <c r="D30" s="6"/>
      <c r="E30" s="6"/>
      <c r="F30" s="6"/>
      <c r="G30" s="6"/>
      <c r="H30" s="6"/>
    </row>
    <row r="31" spans="1:11" s="7" customFormat="1" ht="12.75">
      <c r="A31"/>
      <c r="B31"/>
      <c r="C31" s="2" t="s">
        <v>4</v>
      </c>
      <c r="D31" s="2"/>
      <c r="E31" s="2"/>
      <c r="F31" s="2"/>
      <c r="G31" s="2"/>
      <c r="H31" s="2"/>
      <c r="I31" s="1"/>
      <c r="J31"/>
      <c r="K31"/>
    </row>
    <row r="32" spans="1:12" s="7" customFormat="1" ht="12.75">
      <c r="A32"/>
      <c r="B32"/>
      <c r="C32" s="3" t="s">
        <v>1</v>
      </c>
      <c r="D32" s="11">
        <v>1</v>
      </c>
      <c r="E32" s="11">
        <f aca="true" t="shared" si="4" ref="E32:L32">D32+1</f>
        <v>2</v>
      </c>
      <c r="F32" s="11">
        <f t="shared" si="4"/>
        <v>3</v>
      </c>
      <c r="G32" s="11">
        <f t="shared" si="4"/>
        <v>4</v>
      </c>
      <c r="H32" s="11">
        <f t="shared" si="4"/>
        <v>5</v>
      </c>
      <c r="I32" s="11">
        <f t="shared" si="4"/>
        <v>6</v>
      </c>
      <c r="J32" s="11">
        <f t="shared" si="4"/>
        <v>7</v>
      </c>
      <c r="K32" s="11">
        <f t="shared" si="4"/>
        <v>8</v>
      </c>
      <c r="L32" s="11">
        <f t="shared" si="4"/>
        <v>9</v>
      </c>
    </row>
    <row r="33" spans="1:13" s="7" customFormat="1" ht="12.75">
      <c r="A33"/>
      <c r="B33"/>
      <c r="C33" s="3">
        <v>1981</v>
      </c>
      <c r="D33" s="18">
        <f>LN('Mack Gen Liab Data'!D33)</f>
        <v>0.5006785457062077</v>
      </c>
      <c r="E33" s="18">
        <f>LN('Mack Gen Liab Data'!E33)</f>
        <v>0.2768912022065763</v>
      </c>
      <c r="F33" s="18">
        <f>LN('Mack Gen Liab Data'!F33)</f>
        <v>0.07911838559087034</v>
      </c>
      <c r="G33" s="18">
        <f>LN('Mack Gen Liab Data'!G33)</f>
        <v>0.13705123897549754</v>
      </c>
      <c r="H33" s="18">
        <f>LN('Mack Gen Liab Data'!H33)</f>
        <v>0.17826330490469727</v>
      </c>
      <c r="I33" s="18">
        <f>LN('Mack Gen Liab Data'!I33)</f>
        <v>0.10703391852014484</v>
      </c>
      <c r="J33" s="18">
        <f>LN('Mack Gen Liab Data'!J33)</f>
        <v>0.032719962838492905</v>
      </c>
      <c r="K33" s="18">
        <f>LN('Mack Gen Liab Data'!K33)</f>
        <v>0.0028977750355215466</v>
      </c>
      <c r="L33" s="18">
        <f>LN('Mack Gen Liab Data'!L33)</f>
        <v>0.00917437627604123</v>
      </c>
      <c r="M33" s="18"/>
    </row>
    <row r="34" spans="1:13" s="7" customFormat="1" ht="12.75">
      <c r="A34"/>
      <c r="B34"/>
      <c r="C34" s="5">
        <f aca="true" t="shared" si="5" ref="C34:C41">C33+1</f>
        <v>1982</v>
      </c>
      <c r="D34" s="18">
        <f>LN('Mack Gen Liab Data'!D34)</f>
        <v>3.699436736919813</v>
      </c>
      <c r="E34" s="18">
        <f>LN('Mack Gen Liab Data'!E34)</f>
        <v>0.2305373862957663</v>
      </c>
      <c r="F34" s="18">
        <f>LN('Mack Gen Liab Data'!F34)</f>
        <v>0.6814031738329009</v>
      </c>
      <c r="G34" s="18">
        <f>LN('Mack Gen Liab Data'!G34)</f>
        <v>0.25630228075660566</v>
      </c>
      <c r="H34" s="18">
        <f>LN('Mack Gen Liab Data'!H34)</f>
        <v>0.12384341670171545</v>
      </c>
      <c r="I34" s="18">
        <f>LN('Mack Gen Liab Data'!I34)</f>
        <v>-0.00662488353203686</v>
      </c>
      <c r="J34" s="18">
        <f>LN('Mack Gen Liab Data'!J34)</f>
        <v>0.04251390265298271</v>
      </c>
      <c r="K34" s="18">
        <f>LN('Mack Gen Liab Data'!K34)</f>
        <v>0.032552382942550584</v>
      </c>
      <c r="L34" s="18"/>
      <c r="M34" s="1"/>
    </row>
    <row r="35" spans="1:13" s="7" customFormat="1" ht="12.75">
      <c r="A35"/>
      <c r="B35"/>
      <c r="C35" s="5">
        <f t="shared" si="5"/>
        <v>1983</v>
      </c>
      <c r="D35" s="18">
        <f>LN('Mack Gen Liab Data'!D35)</f>
        <v>0.9696230018559098</v>
      </c>
      <c r="E35" s="18">
        <f>LN('Mack Gen Liab Data'!E35)</f>
        <v>0.4336092119472532</v>
      </c>
      <c r="F35" s="18">
        <f>LN('Mack Gen Liab Data'!F35)</f>
        <v>0.1514181136925542</v>
      </c>
      <c r="G35" s="18">
        <f>LN('Mack Gen Liab Data'!G35)</f>
        <v>0.1490308134545081</v>
      </c>
      <c r="H35" s="18">
        <f>LN('Mack Gen Liab Data'!H35)</f>
        <v>0.17032928849927761</v>
      </c>
      <c r="I35" s="18">
        <f>LN('Mack Gen Liab Data'!I35)</f>
        <v>0.028797162607161895</v>
      </c>
      <c r="J35" s="18">
        <f>LN('Mack Gen Liab Data'!J35)</f>
        <v>0.026032681649342023</v>
      </c>
      <c r="K35" s="18"/>
      <c r="L35" s="1"/>
      <c r="M35" s="1"/>
    </row>
    <row r="36" spans="1:13" s="7" customFormat="1" ht="12.75">
      <c r="A36"/>
      <c r="B36"/>
      <c r="C36" s="5">
        <f t="shared" si="5"/>
        <v>1984</v>
      </c>
      <c r="D36" s="18">
        <f>LN('Mack Gen Liab Data'!D36)</f>
        <v>0.7145781341582602</v>
      </c>
      <c r="E36" s="18">
        <f>LN('Mack Gen Liab Data'!E36)</f>
        <v>0.3107374789113724</v>
      </c>
      <c r="F36" s="18">
        <f>LN('Mack Gen Liab Data'!F36)</f>
        <v>0.299253830591178</v>
      </c>
      <c r="G36" s="18">
        <f>LN('Mack Gen Liab Data'!G36)</f>
        <v>0.09669427489559151</v>
      </c>
      <c r="H36" s="18">
        <f>LN('Mack Gen Liab Data'!H36)</f>
        <v>0.10747993299329221</v>
      </c>
      <c r="I36" s="18">
        <f>LN('Mack Gen Liab Data'!I36)</f>
        <v>0.03703151257684817</v>
      </c>
      <c r="J36" s="18"/>
      <c r="K36"/>
      <c r="L36" s="1"/>
      <c r="M36" s="1"/>
    </row>
    <row r="37" spans="1:13" s="7" customFormat="1" ht="12.75">
      <c r="A37"/>
      <c r="B37"/>
      <c r="C37" s="5">
        <f t="shared" si="5"/>
        <v>1985</v>
      </c>
      <c r="D37" s="18">
        <f>LN('Mack Gen Liab Data'!D37)</f>
        <v>2.1700997255695027</v>
      </c>
      <c r="E37" s="18">
        <f>LN('Mack Gen Liab Data'!E37)</f>
        <v>0.504175226351668</v>
      </c>
      <c r="F37" s="18">
        <f>LN('Mack Gen Liab Data'!F37)</f>
        <v>0.3364090873679318</v>
      </c>
      <c r="G37" s="18">
        <f>LN('Mack Gen Liab Data'!G37)</f>
        <v>0.15766935266737633</v>
      </c>
      <c r="H37" s="18">
        <f>LN('Mack Gen Liab Data'!H37)</f>
        <v>0.008631491202561464</v>
      </c>
      <c r="I37" s="18"/>
      <c r="J37" s="19"/>
      <c r="K37"/>
      <c r="L37" s="1"/>
      <c r="M37" s="1"/>
    </row>
    <row r="38" spans="1:13" s="7" customFormat="1" ht="12.75">
      <c r="A38"/>
      <c r="B38"/>
      <c r="C38" s="5">
        <f t="shared" si="5"/>
        <v>1986</v>
      </c>
      <c r="D38" s="18">
        <f>LN('Mack Gen Liab Data'!D38)</f>
        <v>1.449210201584932</v>
      </c>
      <c r="E38" s="18">
        <f>LN('Mack Gen Liab Data'!E38)</f>
        <v>0.5964551309748937</v>
      </c>
      <c r="F38" s="18">
        <f>LN('Mack Gen Liab Data'!F38)</f>
        <v>0.10017704827194815</v>
      </c>
      <c r="G38" s="18">
        <f>LN('Mack Gen Liab Data'!G38)</f>
        <v>0.20335885969019613</v>
      </c>
      <c r="H38" s="18"/>
      <c r="I38" s="19"/>
      <c r="J38" s="19"/>
      <c r="K38"/>
      <c r="L38" s="1"/>
      <c r="M38" s="1"/>
    </row>
    <row r="39" spans="1:13" s="7" customFormat="1" ht="12.75">
      <c r="A39"/>
      <c r="B39"/>
      <c r="C39" s="5">
        <f t="shared" si="5"/>
        <v>1987</v>
      </c>
      <c r="D39" s="18">
        <f>LN('Mack Gen Liab Data'!D39)</f>
        <v>1.9764719416857828</v>
      </c>
      <c r="E39" s="18">
        <f>LN('Mack Gen Liab Data'!E39)</f>
        <v>1.0016921900907967</v>
      </c>
      <c r="F39" s="18">
        <f>LN('Mack Gen Liab Data'!F39)</f>
        <v>0.11776273376729203</v>
      </c>
      <c r="G39" s="18"/>
      <c r="H39" s="19"/>
      <c r="I39" s="19"/>
      <c r="J39" s="19"/>
      <c r="K39"/>
      <c r="L39" s="1"/>
      <c r="M39" s="1"/>
    </row>
    <row r="40" spans="1:13" s="7" customFormat="1" ht="12.75">
      <c r="A40"/>
      <c r="B40"/>
      <c r="C40" s="5">
        <f t="shared" si="5"/>
        <v>1988</v>
      </c>
      <c r="D40" s="18">
        <f>LN('Mack Gen Liab Data'!D40)</f>
        <v>1.637464852732682</v>
      </c>
      <c r="E40" s="18">
        <f>LN('Mack Gen Liab Data'!E40)</f>
        <v>0.6352179297307847</v>
      </c>
      <c r="F40" s="18"/>
      <c r="G40" s="19"/>
      <c r="H40" s="19"/>
      <c r="I40" s="19"/>
      <c r="J40" s="19"/>
      <c r="K40"/>
      <c r="L40" s="1"/>
      <c r="M40" s="1"/>
    </row>
    <row r="41" spans="1:13" s="7" customFormat="1" ht="12.75">
      <c r="A41"/>
      <c r="B41"/>
      <c r="C41" s="5">
        <f t="shared" si="5"/>
        <v>1989</v>
      </c>
      <c r="D41" s="18">
        <f>LN('Mack Gen Liab Data'!D41)</f>
        <v>0.5434815867400433</v>
      </c>
      <c r="E41" s="18"/>
      <c r="F41" s="19"/>
      <c r="G41" s="19"/>
      <c r="H41" s="19"/>
      <c r="I41" s="19"/>
      <c r="J41" s="19"/>
      <c r="K41"/>
      <c r="L41" s="1"/>
      <c r="M41" s="1"/>
    </row>
    <row r="42" spans="1:13" s="7" customFormat="1" ht="12.75">
      <c r="A42"/>
      <c r="B42"/>
      <c r="C42"/>
      <c r="D42" s="18"/>
      <c r="E42" s="6"/>
      <c r="F42" s="6"/>
      <c r="G42" s="6"/>
      <c r="H42" s="6"/>
      <c r="I42" s="1"/>
      <c r="J42" s="1"/>
      <c r="K42" s="1"/>
      <c r="L42" s="1"/>
      <c r="M42" s="1"/>
    </row>
    <row r="43" spans="1:11" s="7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7" customFormat="1" ht="12.75">
      <c r="A44"/>
      <c r="B44"/>
      <c r="C44"/>
      <c r="D44"/>
      <c r="E44"/>
      <c r="F44"/>
      <c r="G44"/>
      <c r="H44"/>
      <c r="I44"/>
      <c r="J44"/>
      <c r="K44"/>
    </row>
    <row r="45" spans="1:11" s="7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7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7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7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7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7" customFormat="1" ht="12.75">
      <c r="A50"/>
      <c r="B50"/>
      <c r="C50"/>
      <c r="D50"/>
      <c r="E50"/>
      <c r="F50"/>
      <c r="G50"/>
      <c r="H50"/>
      <c r="I50"/>
      <c r="J50"/>
      <c r="K50"/>
    </row>
    <row r="51" spans="1:11" s="7" customFormat="1" ht="12.75">
      <c r="A51"/>
      <c r="B51"/>
      <c r="C51"/>
      <c r="D51"/>
      <c r="E51"/>
      <c r="F51"/>
      <c r="G51"/>
      <c r="H51"/>
      <c r="I51"/>
      <c r="J51"/>
      <c r="K51"/>
    </row>
    <row r="52" spans="1:11" s="7" customFormat="1" ht="12.75">
      <c r="A52"/>
      <c r="B52"/>
      <c r="C52"/>
      <c r="D52"/>
      <c r="E52"/>
      <c r="F52"/>
      <c r="G52"/>
      <c r="H52"/>
      <c r="I52"/>
      <c r="J52"/>
      <c r="K52"/>
    </row>
    <row r="53" spans="1:11" s="7" customFormat="1" ht="12.75">
      <c r="A53"/>
      <c r="B53"/>
      <c r="C53"/>
      <c r="D53"/>
      <c r="E53"/>
      <c r="F53"/>
      <c r="G53"/>
      <c r="H53"/>
      <c r="I53"/>
      <c r="J53"/>
      <c r="K53"/>
    </row>
    <row r="54" spans="1:11" s="7" customFormat="1" ht="12.75">
      <c r="A54"/>
      <c r="B54"/>
      <c r="C54"/>
      <c r="D54"/>
      <c r="E54"/>
      <c r="F54"/>
      <c r="G54"/>
      <c r="H54"/>
      <c r="I54"/>
      <c r="J54"/>
      <c r="K54"/>
    </row>
    <row r="55" spans="1:11" s="7" customFormat="1" ht="12.75">
      <c r="A55"/>
      <c r="B55"/>
      <c r="C55"/>
      <c r="D55"/>
      <c r="E55"/>
      <c r="F55"/>
      <c r="G55"/>
      <c r="H55"/>
      <c r="I55"/>
      <c r="J55"/>
      <c r="K55"/>
    </row>
    <row r="56" spans="1:11" s="7" customFormat="1" ht="12.75">
      <c r="A56"/>
      <c r="B56"/>
      <c r="C56"/>
      <c r="D56"/>
      <c r="E56"/>
      <c r="F56"/>
      <c r="G56"/>
      <c r="H56"/>
      <c r="I56"/>
      <c r="J56"/>
      <c r="K56"/>
    </row>
    <row r="57" spans="1:11" s="7" customFormat="1" ht="12.75">
      <c r="A57"/>
      <c r="B57"/>
      <c r="C57"/>
      <c r="D57"/>
      <c r="E57"/>
      <c r="F57"/>
      <c r="G57"/>
      <c r="H57"/>
      <c r="I57"/>
      <c r="J57"/>
      <c r="K57"/>
    </row>
    <row r="58" spans="1:11" s="7" customFormat="1" ht="12.75">
      <c r="A58"/>
      <c r="B58"/>
      <c r="C58"/>
      <c r="D58"/>
      <c r="E58"/>
      <c r="F58"/>
      <c r="G58"/>
      <c r="H58"/>
      <c r="I58"/>
      <c r="J58"/>
      <c r="K58"/>
    </row>
    <row r="59" spans="1:11" s="7" customFormat="1" ht="12.75">
      <c r="A59"/>
      <c r="B59"/>
      <c r="C59"/>
      <c r="D59"/>
      <c r="E59"/>
      <c r="F59"/>
      <c r="G59"/>
      <c r="H59"/>
      <c r="I59"/>
      <c r="J59"/>
      <c r="K59"/>
    </row>
    <row r="60" spans="1:11" s="7" customFormat="1" ht="12.75">
      <c r="A60"/>
      <c r="B60"/>
      <c r="C60"/>
      <c r="D60"/>
      <c r="E60"/>
      <c r="F60"/>
      <c r="G60"/>
      <c r="H60"/>
      <c r="I60"/>
      <c r="J60"/>
      <c r="K60"/>
    </row>
    <row r="61" spans="1:11" s="7" customFormat="1" ht="12.75">
      <c r="A61"/>
      <c r="B61"/>
      <c r="C61"/>
      <c r="D61"/>
      <c r="E61"/>
      <c r="F61"/>
      <c r="G61"/>
      <c r="H61"/>
      <c r="I61"/>
      <c r="J61"/>
      <c r="K61"/>
    </row>
    <row r="62" spans="1:11" s="7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7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7" customFormat="1" ht="12.75">
      <c r="A64"/>
      <c r="B64"/>
      <c r="C64"/>
      <c r="D64"/>
      <c r="E64"/>
      <c r="F64"/>
      <c r="G64"/>
      <c r="H64"/>
      <c r="I64"/>
      <c r="J64"/>
      <c r="K64"/>
    </row>
    <row r="65" spans="1:11" s="7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7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7" customFormat="1" ht="12.75">
      <c r="A67"/>
      <c r="B67"/>
      <c r="C67"/>
      <c r="D67"/>
      <c r="E67"/>
      <c r="F67"/>
      <c r="G67"/>
      <c r="H67"/>
      <c r="I67"/>
      <c r="J67"/>
      <c r="K67"/>
    </row>
    <row r="68" spans="1:11" s="7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7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7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7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7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7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7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7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7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s="7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8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9" customFormat="1" ht="13.5">
      <c r="A96"/>
      <c r="B96"/>
      <c r="C96"/>
      <c r="D96"/>
      <c r="E96"/>
      <c r="F96"/>
      <c r="G96"/>
      <c r="H96"/>
      <c r="I96"/>
      <c r="J96"/>
      <c r="K96"/>
    </row>
    <row r="97" spans="1:11" s="9" customFormat="1" ht="13.5">
      <c r="A97"/>
      <c r="B97"/>
      <c r="C97"/>
      <c r="D97"/>
      <c r="E97"/>
      <c r="F97"/>
      <c r="G97"/>
      <c r="H97"/>
      <c r="I97"/>
      <c r="J97"/>
      <c r="K97"/>
    </row>
    <row r="98" spans="1:11" s="9" customFormat="1" ht="13.5">
      <c r="A98"/>
      <c r="B98"/>
      <c r="C98"/>
      <c r="D98"/>
      <c r="E98"/>
      <c r="F98"/>
      <c r="G98"/>
      <c r="H98"/>
      <c r="I98"/>
      <c r="J98"/>
      <c r="K98"/>
    </row>
    <row r="99" spans="1:11" s="9" customFormat="1" ht="13.5">
      <c r="A99"/>
      <c r="B99"/>
      <c r="C99"/>
      <c r="D99"/>
      <c r="E99"/>
      <c r="F99"/>
      <c r="G99"/>
      <c r="H99"/>
      <c r="I99"/>
      <c r="J99"/>
      <c r="K99"/>
    </row>
    <row r="100" spans="1:11" s="9" customFormat="1" ht="13.5">
      <c r="A100"/>
      <c r="B100"/>
      <c r="C100"/>
      <c r="D100"/>
      <c r="E100"/>
      <c r="F100"/>
      <c r="G100"/>
      <c r="H100"/>
      <c r="I100"/>
      <c r="J100"/>
      <c r="K100"/>
    </row>
    <row r="101" spans="1:11" s="7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 s="21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</sheetData>
  <sheetProtection/>
  <printOptions horizontalCentered="1"/>
  <pageMargins left="0.5" right="0.5" top="1.25" bottom="0.75" header="0.5" footer="0.5"/>
  <pageSetup fitToHeight="2" horizontalDpi="600" verticalDpi="600" orientation="portrait" scale="67" r:id="rId2"/>
  <headerFooter alignWithMargins="0">
    <oddHeader>&amp;C&amp;"Times New Roman,Bold"&amp;12RAA General Liability Data
1981-1989</oddHeader>
    <oddFooter>&amp;L&amp;"Arial,Regular"&amp;F
&amp;A&amp;C&amp;"Arial,Bold"&amp;11MBA Actuaries, Inc.&amp;R&amp;"Arial,Regular"&amp;D
&amp;T</oddFooter>
  </headerFooter>
  <rowBreaks count="1" manualBreakCount="1">
    <brk id="8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1" sqref="A1"/>
    </sheetView>
  </sheetViews>
  <sheetFormatPr defaultColWidth="10.66015625" defaultRowHeight="12.75"/>
  <cols>
    <col min="1" max="1" width="12.83203125" style="23" customWidth="1"/>
    <col min="2" max="16384" width="10.66015625" style="23" customWidth="1"/>
  </cols>
  <sheetData>
    <row r="1" ht="38.25">
      <c r="A1" s="22" t="s">
        <v>5</v>
      </c>
    </row>
    <row r="2" ht="12.75">
      <c r="A2" s="24">
        <v>25000</v>
      </c>
    </row>
    <row r="3" ht="12.75">
      <c r="A3" s="24">
        <v>100000</v>
      </c>
    </row>
    <row r="4" ht="12.75">
      <c r="A4" s="24">
        <v>490000</v>
      </c>
    </row>
    <row r="5" ht="12.75">
      <c r="A5" s="24">
        <v>50000</v>
      </c>
    </row>
    <row r="6" ht="12.75">
      <c r="A6" s="24">
        <v>162185</v>
      </c>
    </row>
    <row r="7" ht="12.75">
      <c r="A7" s="24">
        <v>50000</v>
      </c>
    </row>
    <row r="8" ht="12.75">
      <c r="A8" s="24">
        <v>125000</v>
      </c>
    </row>
    <row r="9" ht="12.75">
      <c r="A9" s="24">
        <v>54000</v>
      </c>
    </row>
    <row r="10" ht="12.75">
      <c r="A10" s="24">
        <v>58500</v>
      </c>
    </row>
    <row r="11" ht="12.75">
      <c r="A11" s="24">
        <v>120000</v>
      </c>
    </row>
    <row r="12" ht="12.75">
      <c r="A12" s="24">
        <v>260714</v>
      </c>
    </row>
    <row r="13" ht="12.75">
      <c r="A13" s="24">
        <v>30000</v>
      </c>
    </row>
    <row r="14" ht="12.75">
      <c r="A14" s="24">
        <v>45000</v>
      </c>
    </row>
    <row r="15" ht="12.75">
      <c r="A15" s="24">
        <v>90000</v>
      </c>
    </row>
    <row r="16" ht="12.75">
      <c r="A16" s="24">
        <v>41000</v>
      </c>
    </row>
    <row r="17" ht="12.75">
      <c r="A17" s="24">
        <v>190000</v>
      </c>
    </row>
    <row r="18" ht="12.75">
      <c r="A18" s="24">
        <v>35300</v>
      </c>
    </row>
    <row r="19" ht="12.75">
      <c r="A19" s="24">
        <v>100000</v>
      </c>
    </row>
    <row r="20" ht="12.75">
      <c r="A20" s="24">
        <v>100000</v>
      </c>
    </row>
    <row r="21" ht="12.75">
      <c r="A21" s="24">
        <v>750000</v>
      </c>
    </row>
    <row r="22" ht="12.75">
      <c r="A22" s="24">
        <v>25000</v>
      </c>
    </row>
    <row r="23" ht="12.75">
      <c r="A23" s="24">
        <v>404982</v>
      </c>
    </row>
    <row r="24" ht="12.75">
      <c r="A24" s="24">
        <v>194000</v>
      </c>
    </row>
    <row r="25" ht="12.75">
      <c r="A25" s="24">
        <v>342783</v>
      </c>
    </row>
    <row r="26" ht="12.75">
      <c r="A26" s="24">
        <v>72500</v>
      </c>
    </row>
    <row r="27" ht="12.75">
      <c r="A27" s="24">
        <v>53000</v>
      </c>
    </row>
    <row r="28" ht="12.75">
      <c r="A28" s="24">
        <v>75000</v>
      </c>
    </row>
    <row r="29" ht="12.75">
      <c r="A29" s="24">
        <v>50000</v>
      </c>
    </row>
    <row r="30" ht="12.75">
      <c r="A30" s="24">
        <v>40000</v>
      </c>
    </row>
    <row r="31" ht="12.75">
      <c r="A31" s="24">
        <v>30000</v>
      </c>
    </row>
    <row r="32" ht="12.75">
      <c r="A32" s="24">
        <v>70000</v>
      </c>
    </row>
    <row r="33" ht="12.75">
      <c r="A33" s="24">
        <v>104500</v>
      </c>
    </row>
    <row r="34" ht="12.75">
      <c r="A34" s="24">
        <v>440000</v>
      </c>
    </row>
    <row r="35" ht="12.75">
      <c r="A35" s="24">
        <v>52500</v>
      </c>
    </row>
    <row r="36" ht="12.75">
      <c r="A36" s="24">
        <v>35000</v>
      </c>
    </row>
    <row r="37" ht="12.75">
      <c r="A37" s="24">
        <v>35000</v>
      </c>
    </row>
    <row r="38" ht="12.75">
      <c r="A38" s="24">
        <v>129000</v>
      </c>
    </row>
    <row r="39" ht="12.75">
      <c r="A39" s="24">
        <v>90000</v>
      </c>
    </row>
    <row r="40" ht="12.75">
      <c r="A40" s="24">
        <v>200000</v>
      </c>
    </row>
    <row r="41" ht="12.75">
      <c r="A41" s="24">
        <v>228000</v>
      </c>
    </row>
    <row r="42" ht="12.75">
      <c r="A42" s="24">
        <v>45000</v>
      </c>
    </row>
    <row r="43" ht="12.75">
      <c r="A43" s="24">
        <v>27445</v>
      </c>
    </row>
    <row r="44" ht="12.75">
      <c r="A44" s="24">
        <v>52000</v>
      </c>
    </row>
    <row r="45" ht="12.75">
      <c r="A45" s="24">
        <v>25000</v>
      </c>
    </row>
    <row r="46" ht="12.75">
      <c r="A46" s="24">
        <v>25000</v>
      </c>
    </row>
    <row r="47" ht="12.75">
      <c r="A47" s="24">
        <v>200000</v>
      </c>
    </row>
    <row r="48" ht="12.75">
      <c r="A48" s="24">
        <v>85000</v>
      </c>
    </row>
    <row r="49" ht="12.75">
      <c r="A49" s="24">
        <v>26500</v>
      </c>
    </row>
    <row r="50" ht="12.75">
      <c r="A50" s="24">
        <v>48104</v>
      </c>
    </row>
    <row r="51" ht="12.75">
      <c r="A51" s="25">
        <v>145000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Casualty Actuarial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Limited Attendance Seminar on Reserve Variability</dc:title>
  <dc:subject>Section 02 -- Sample Data</dc:subject>
  <dc:creator>Louise Francis &amp; Mark Shapland</dc:creator>
  <cp:keywords/>
  <dc:description>© Copyright 2006-09: Milliman, Inc. and Francis Analytics and Actuarial Data Mining, Inc. All Rights Reserved.</dc:description>
  <cp:lastModifiedBy>Cecily Marx</cp:lastModifiedBy>
  <cp:lastPrinted>2006-07-12T19:59:49Z</cp:lastPrinted>
  <dcterms:created xsi:type="dcterms:W3CDTF">2006-07-06T01:20:22Z</dcterms:created>
  <dcterms:modified xsi:type="dcterms:W3CDTF">2011-10-27T13:24:17Z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-49642551</vt:i4>
  </property>
  <property fmtid="{D5CDD505-2E9C-101B-9397-08002B2CF9AE}" pid="3" name="_EmailSubject">
    <vt:lpwstr>Excel Models Reworked</vt:lpwstr>
  </property>
  <property fmtid="{D5CDD505-2E9C-101B-9397-08002B2CF9AE}" pid="4" name="_AuthorEmail">
    <vt:lpwstr>Giuseppe.Russo@ace-ina.com</vt:lpwstr>
  </property>
  <property fmtid="{D5CDD505-2E9C-101B-9397-08002B2CF9AE}" pid="5" name="_AuthorEmailDisplayName">
    <vt:lpwstr>Russo, Giuseppe</vt:lpwstr>
  </property>
  <property fmtid="{D5CDD505-2E9C-101B-9397-08002B2CF9AE}" pid="6" name="_ReviewingToolsShownOnce">
    <vt:lpwstr/>
  </property>
</Properties>
</file>