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1"/>
  </bookViews>
  <sheets>
    <sheet name="Sheet1" sheetId="1" r:id="rId1"/>
    <sheet name="LPS_SAMPLE" sheetId="2" r:id="rId2"/>
  </sheets>
  <definedNames>
    <definedName name="LPS_SAMPLE">'LPS_SAMPLE'!$A$1:$GP$201</definedName>
  </definedNames>
  <calcPr fullCalcOnLoad="1"/>
</workbook>
</file>

<file path=xl/sharedStrings.xml><?xml version="1.0" encoding="utf-8"?>
<sst xmlns="http://schemas.openxmlformats.org/spreadsheetml/2006/main" count="11822" uniqueCount="3485">
  <si>
    <t>FIPS</t>
  </si>
  <si>
    <t>County</t>
  </si>
  <si>
    <t>APN</t>
  </si>
  <si>
    <t>STNDAddress</t>
  </si>
  <si>
    <t>STNDUnitType</t>
  </si>
  <si>
    <t>STNDUnitNum</t>
  </si>
  <si>
    <t>STNDCity</t>
  </si>
  <si>
    <t>STNDState</t>
  </si>
  <si>
    <t>STNDZip</t>
  </si>
  <si>
    <t>STNDZip4</t>
  </si>
  <si>
    <t>PropertyAddressStandardized</t>
  </si>
  <si>
    <t>MailCareOf</t>
  </si>
  <si>
    <t>MailAddress</t>
  </si>
  <si>
    <t>MailUnitType</t>
  </si>
  <si>
    <t>MailUnitNumber</t>
  </si>
  <si>
    <t>MailCity</t>
  </si>
  <si>
    <t>MailState</t>
  </si>
  <si>
    <t>MailZip</t>
  </si>
  <si>
    <t>MailZip4</t>
  </si>
  <si>
    <t>MailAddrStandardized</t>
  </si>
  <si>
    <t>CurrentOwners</t>
  </si>
  <si>
    <t>AssesseeName</t>
  </si>
  <si>
    <t>OwnerOccupied</t>
  </si>
  <si>
    <t>LanduseDescription</t>
  </si>
  <si>
    <t>Latitude</t>
  </si>
  <si>
    <t>Longitude</t>
  </si>
  <si>
    <t>CensusTract</t>
  </si>
  <si>
    <t>TaxAccountID</t>
  </si>
  <si>
    <t>TotalTaxAmount</t>
  </si>
  <si>
    <t>TaxYear</t>
  </si>
  <si>
    <t>AssessedValueYear</t>
  </si>
  <si>
    <t>AssessedLandValue</t>
  </si>
  <si>
    <t>AssessedImprovementValue</t>
  </si>
  <si>
    <t>AssessedTotalValue</t>
  </si>
  <si>
    <t>MarketValueYear</t>
  </si>
  <si>
    <t>MarketValueLand</t>
  </si>
  <si>
    <t>MarketValueImprovement</t>
  </si>
  <si>
    <t>MarketValueTotal</t>
  </si>
  <si>
    <t>CAHomeOwnerExemption</t>
  </si>
  <si>
    <t>TaxExemptionCode</t>
  </si>
  <si>
    <t>TaxRateCodeArea</t>
  </si>
  <si>
    <t>Zoning</t>
  </si>
  <si>
    <t>YearBuilt</t>
  </si>
  <si>
    <t>LotSize</t>
  </si>
  <si>
    <t>LotUnit</t>
  </si>
  <si>
    <t>BuildingArea</t>
  </si>
  <si>
    <t>BuildingAreaInd</t>
  </si>
  <si>
    <t>NoOfBuildings</t>
  </si>
  <si>
    <t>NoOfStories</t>
  </si>
  <si>
    <t>NoOfRooms</t>
  </si>
  <si>
    <t>NoOfUnits</t>
  </si>
  <si>
    <t>Bedrooms</t>
  </si>
  <si>
    <t>Baths</t>
  </si>
  <si>
    <t>PartialBaths</t>
  </si>
  <si>
    <t>GarageType</t>
  </si>
  <si>
    <t>NoOfCars</t>
  </si>
  <si>
    <t>Pool</t>
  </si>
  <si>
    <t>BuildingClass</t>
  </si>
  <si>
    <t>Style</t>
  </si>
  <si>
    <t>ConstructionType</t>
  </si>
  <si>
    <t>ExteriorWall</t>
  </si>
  <si>
    <t>Foundation</t>
  </si>
  <si>
    <t>RoofCover</t>
  </si>
  <si>
    <t>RoofType</t>
  </si>
  <si>
    <t>Heating</t>
  </si>
  <si>
    <t>AirConditioning</t>
  </si>
  <si>
    <t>Elevator</t>
  </si>
  <si>
    <t>Fireplace</t>
  </si>
  <si>
    <t>Basement</t>
  </si>
  <si>
    <t>BriefLegal</t>
  </si>
  <si>
    <t>LastArmsLength_RecordingDate</t>
  </si>
  <si>
    <t>LastArmsLength_Price</t>
  </si>
  <si>
    <t>LastArmsLength_TypeofSale</t>
  </si>
  <si>
    <t>LatestArmsBookNumber</t>
  </si>
  <si>
    <t>LatestArmsPageNumber</t>
  </si>
  <si>
    <t>LatestDocumentNumber</t>
  </si>
  <si>
    <t>LatestDocumentType</t>
  </si>
  <si>
    <t>PropertyInActiveLoanCoverage</t>
  </si>
  <si>
    <t>Borrower</t>
  </si>
  <si>
    <t>Loan1_RecordingDate</t>
  </si>
  <si>
    <t>Loan1_LenderName</t>
  </si>
  <si>
    <t>Loan1_LenderTypeCode</t>
  </si>
  <si>
    <t>Loan1_LoanAmount</t>
  </si>
  <si>
    <t>Loan1_LoanType</t>
  </si>
  <si>
    <t>Loan1_TypeFinancing</t>
  </si>
  <si>
    <t>Loan1_TDInterestRate</t>
  </si>
  <si>
    <t>Loan1_ImpliedInterestRate</t>
  </si>
  <si>
    <t>Loan1_TDDueDate</t>
  </si>
  <si>
    <t>Loan1_ADJRateRider</t>
  </si>
  <si>
    <t>Loan1_ADJRateIndex</t>
  </si>
  <si>
    <t>Loan1_IntRateNotLess</t>
  </si>
  <si>
    <t>Loan1_IntRateNotGreater</t>
  </si>
  <si>
    <t>Loan1_ChangeIndex</t>
  </si>
  <si>
    <t>Loan1_RateChangeFreq</t>
  </si>
  <si>
    <t>Loan1_MaximumInt</t>
  </si>
  <si>
    <t>Loan1_IntOnlyPeriod</t>
  </si>
  <si>
    <t>Loan1_FixedStep</t>
  </si>
  <si>
    <t>Loan1_FirstChangeDate</t>
  </si>
  <si>
    <t>Loan1_PrepaymentRider</t>
  </si>
  <si>
    <t>Loan1_PrepaymentPenaltyRider</t>
  </si>
  <si>
    <t>Loan2_RecordingDate</t>
  </si>
  <si>
    <t>Loan2_LenderName</t>
  </si>
  <si>
    <t>Loan2_LenderTypeCode</t>
  </si>
  <si>
    <t>Loan2_LoanAmount</t>
  </si>
  <si>
    <t>Loan2_LoanType</t>
  </si>
  <si>
    <t>Loan2_TypeFinancing</t>
  </si>
  <si>
    <t>Loan2_TDInterestRate</t>
  </si>
  <si>
    <t>Loan2_ImpliedInterestRate</t>
  </si>
  <si>
    <t>Loan2_TDDueDate</t>
  </si>
  <si>
    <t>Loan2_ADJRateRider</t>
  </si>
  <si>
    <t>Loan2_ADJRateIndex</t>
  </si>
  <si>
    <t>Loan2_IntRateNotLess</t>
  </si>
  <si>
    <t>Loan2_IntRateNotGreater</t>
  </si>
  <si>
    <t>Loan2_ChangeIndex</t>
  </si>
  <si>
    <t>Loan2_RateChangeFreq</t>
  </si>
  <si>
    <t>Loan2_MaximumInt</t>
  </si>
  <si>
    <t>Loan2_IntOnlyPeriod</t>
  </si>
  <si>
    <t>Loan2_FixedStep</t>
  </si>
  <si>
    <t>Loan2_FirstChangeDate</t>
  </si>
  <si>
    <t>Loan2_PrepaymentRider</t>
  </si>
  <si>
    <t>Loan2_PrepaymentPenaltyRider</t>
  </si>
  <si>
    <t>Loan3_RecordingDate</t>
  </si>
  <si>
    <t>Loan3_LenderName</t>
  </si>
  <si>
    <t>Loan3_LenderTypeCode</t>
  </si>
  <si>
    <t>Loan3_LoanAmount</t>
  </si>
  <si>
    <t>Loan3_LoanType</t>
  </si>
  <si>
    <t>Loan3_TypeFinancing</t>
  </si>
  <si>
    <t>Loan3_TDInterestRate</t>
  </si>
  <si>
    <t>Loan3_ImpliedInterestRate</t>
  </si>
  <si>
    <t>Loan3_TDDueDate</t>
  </si>
  <si>
    <t>Loan3_ADJRateRider</t>
  </si>
  <si>
    <t>Loan3_ADJRateIndex</t>
  </si>
  <si>
    <t>Loan3_IntRateNotLess</t>
  </si>
  <si>
    <t>Loan3_IntRateNotGreater</t>
  </si>
  <si>
    <t>Loan3_ChangeIndex</t>
  </si>
  <si>
    <t>Loan3_RateChangeFreq</t>
  </si>
  <si>
    <t>Loan3_MaximumInt</t>
  </si>
  <si>
    <t>Loan3_IntOnlyPeriod</t>
  </si>
  <si>
    <t>Loan3_FixedStep</t>
  </si>
  <si>
    <t>Loan3_FirstChangeDate</t>
  </si>
  <si>
    <t>Loan3_PrepaymentRider</t>
  </si>
  <si>
    <t>Loan3_PrepaymentPenaltyRider</t>
  </si>
  <si>
    <t>Loan4_RecordingDate</t>
  </si>
  <si>
    <t>Loan4_LenderName</t>
  </si>
  <si>
    <t>Loan4_LenderTypeCode</t>
  </si>
  <si>
    <t>Loan4_LoanAmount</t>
  </si>
  <si>
    <t>Loan4_LoanType</t>
  </si>
  <si>
    <t>Loan4_TypeFinancing</t>
  </si>
  <si>
    <t>Loan4_TDInterestRate</t>
  </si>
  <si>
    <t>Loan4_ImpliedInterestRate</t>
  </si>
  <si>
    <t>Loan4_TDDueDate</t>
  </si>
  <si>
    <t>Loan4_ADJRateRider</t>
  </si>
  <si>
    <t>Loan4_ADJRateIndex</t>
  </si>
  <si>
    <t>Loan4_IntRateNotLess</t>
  </si>
  <si>
    <t>Loan4_IntRateNotGreater</t>
  </si>
  <si>
    <t>Loan4_ChangeIndex</t>
  </si>
  <si>
    <t>Loan4_RateChangeFreq</t>
  </si>
  <si>
    <t>Loan4_MaximumInt</t>
  </si>
  <si>
    <t>Loan4_IntOnlyPeriod</t>
  </si>
  <si>
    <t>Loan4_FixedStep</t>
  </si>
  <si>
    <t>Loan4_FirstChangeDate</t>
  </si>
  <si>
    <t>Loan4_PrepaymentRider</t>
  </si>
  <si>
    <t>Loan4_PrepaymentPenaltyRider</t>
  </si>
  <si>
    <t>MoreThan4ActiveLoansFlag</t>
  </si>
  <si>
    <t>Count_ActiveLoans</t>
  </si>
  <si>
    <t>Foreclosure_Activity</t>
  </si>
  <si>
    <t>PreDefaultAction</t>
  </si>
  <si>
    <t>PreDefault_TypeofAction</t>
  </si>
  <si>
    <t>PreDefault_Date</t>
  </si>
  <si>
    <t>FirstLegalAction</t>
  </si>
  <si>
    <t>FirstLegal_TypeofAction</t>
  </si>
  <si>
    <t>FirstLegal_Date</t>
  </si>
  <si>
    <t>ServiceAction</t>
  </si>
  <si>
    <t>TypeofAction</t>
  </si>
  <si>
    <t>Date</t>
  </si>
  <si>
    <t>JudgmentAction</t>
  </si>
  <si>
    <t>JudgmentAction_Date</t>
  </si>
  <si>
    <t>SaleScheduled</t>
  </si>
  <si>
    <t>SaleScheduled_Date</t>
  </si>
  <si>
    <t>SaleCancelled</t>
  </si>
  <si>
    <t>SaleCancelled_Date</t>
  </si>
  <si>
    <t>Foreclosure_Sale_Held</t>
  </si>
  <si>
    <t>Foreclosure_Sale_Held_Date</t>
  </si>
  <si>
    <t>REO</t>
  </si>
  <si>
    <t>CurrentLTV</t>
  </si>
  <si>
    <t>OriginalLTV</t>
  </si>
  <si>
    <t>CurrentValue</t>
  </si>
  <si>
    <t>CurrentValue_High</t>
  </si>
  <si>
    <t>CurrentValue_Low</t>
  </si>
  <si>
    <t>CurrentValue_ConfidenceScore</t>
  </si>
  <si>
    <t>CurrentValue_Confidence</t>
  </si>
  <si>
    <t>CurrentValue_FSD</t>
  </si>
  <si>
    <t>PriorYrValue</t>
  </si>
  <si>
    <t>PriorYrValue_High</t>
  </si>
  <si>
    <t>PriorYrValue_Low</t>
  </si>
  <si>
    <t>PriorYrValue_ConfidenceScore</t>
  </si>
  <si>
    <t>PriorYrValue_Confidence</t>
  </si>
  <si>
    <t>PriorYrValue_FSD</t>
  </si>
  <si>
    <t>12011</t>
  </si>
  <si>
    <t>BROWARD</t>
  </si>
  <si>
    <t>PARKLAND</t>
  </si>
  <si>
    <t>FL</t>
  </si>
  <si>
    <t>33076</t>
  </si>
  <si>
    <t>N</t>
  </si>
  <si>
    <t>HORSHAM</t>
  </si>
  <si>
    <t>PA</t>
  </si>
  <si>
    <t>19044</t>
  </si>
  <si>
    <t>2323</t>
  </si>
  <si>
    <t>Y</t>
  </si>
  <si>
    <t>Residential-Vacant Land</t>
  </si>
  <si>
    <t>120110105.032</t>
  </si>
  <si>
    <t>6852.93</t>
  </si>
  <si>
    <t>2012</t>
  </si>
  <si>
    <t>3012</t>
  </si>
  <si>
    <t>13717</t>
  </si>
  <si>
    <t>SF</t>
  </si>
  <si>
    <t>0</t>
  </si>
  <si>
    <t>COCONUT CREEK</t>
  </si>
  <si>
    <t>33073</t>
  </si>
  <si>
    <t>2746</t>
  </si>
  <si>
    <t>Single Family Residential</t>
  </si>
  <si>
    <t>120110105.021017</t>
  </si>
  <si>
    <t>5687.56</t>
  </si>
  <si>
    <t>DV</t>
  </si>
  <si>
    <t>3212</t>
  </si>
  <si>
    <t>2003</t>
  </si>
  <si>
    <t>13318</t>
  </si>
  <si>
    <t>2636</t>
  </si>
  <si>
    <t>L</t>
  </si>
  <si>
    <t>1</t>
  </si>
  <si>
    <t>Garage</t>
  </si>
  <si>
    <t>Pool (yes)</t>
  </si>
  <si>
    <t>S</t>
  </si>
  <si>
    <t>T</t>
  </si>
  <si>
    <t>G</t>
  </si>
  <si>
    <t>C</t>
  </si>
  <si>
    <t>20090402</t>
  </si>
  <si>
    <t>365000</t>
  </si>
  <si>
    <t>Short Sale</t>
  </si>
  <si>
    <t>46100</t>
  </si>
  <si>
    <t>0115</t>
  </si>
  <si>
    <t>108502245</t>
  </si>
  <si>
    <t>Warranty Deed</t>
  </si>
  <si>
    <t>COUNTRYWIDE BANK FSB</t>
  </si>
  <si>
    <t>Bank</t>
  </si>
  <si>
    <t>187500</t>
  </si>
  <si>
    <t>Unknown</t>
  </si>
  <si>
    <t>20390401</t>
  </si>
  <si>
    <t>.517</t>
  </si>
  <si>
    <t>416100</t>
  </si>
  <si>
    <t>313900</t>
  </si>
  <si>
    <t>86</t>
  </si>
  <si>
    <t>High</t>
  </si>
  <si>
    <t>14</t>
  </si>
  <si>
    <t>330000</t>
  </si>
  <si>
    <t>386100</t>
  </si>
  <si>
    <t>273900</t>
  </si>
  <si>
    <t>83</t>
  </si>
  <si>
    <t>Medium</t>
  </si>
  <si>
    <t>17</t>
  </si>
  <si>
    <t>DEERFIELD BEACH</t>
  </si>
  <si>
    <t>33442</t>
  </si>
  <si>
    <t>8053</t>
  </si>
  <si>
    <t>120110104.011008</t>
  </si>
  <si>
    <t>4320.64</t>
  </si>
  <si>
    <t>1112</t>
  </si>
  <si>
    <t>1986</t>
  </si>
  <si>
    <t>8130</t>
  </si>
  <si>
    <t>1717</t>
  </si>
  <si>
    <t>M</t>
  </si>
  <si>
    <t>20050406</t>
  </si>
  <si>
    <t>HOME LOAN CENTER INC</t>
  </si>
  <si>
    <t>Lending institution</t>
  </si>
  <si>
    <t>259200</t>
  </si>
  <si>
    <t>ADJ</t>
  </si>
  <si>
    <t>20350401</t>
  </si>
  <si>
    <t>LIBOR6MO</t>
  </si>
  <si>
    <t>0225</t>
  </si>
  <si>
    <t>1250</t>
  </si>
  <si>
    <t>20080401</t>
  </si>
  <si>
    <t>.974</t>
  </si>
  <si>
    <t>268000</t>
  </si>
  <si>
    <t>337680</t>
  </si>
  <si>
    <t>198320</t>
  </si>
  <si>
    <t>74</t>
  </si>
  <si>
    <t>Low</t>
  </si>
  <si>
    <t>26</t>
  </si>
  <si>
    <t>197000</t>
  </si>
  <si>
    <t>252160</t>
  </si>
  <si>
    <t>141840</t>
  </si>
  <si>
    <t>72</t>
  </si>
  <si>
    <t>28</t>
  </si>
  <si>
    <t>1240</t>
  </si>
  <si>
    <t>Condominium (Residential)</t>
  </si>
  <si>
    <t>120110103.082018</t>
  </si>
  <si>
    <t>1573.78</t>
  </si>
  <si>
    <t>1980</t>
  </si>
  <si>
    <t>1050</t>
  </si>
  <si>
    <t>J</t>
  </si>
  <si>
    <t>20120912</t>
  </si>
  <si>
    <t>99500</t>
  </si>
  <si>
    <t>ArmsLength</t>
  </si>
  <si>
    <t>49069</t>
  </si>
  <si>
    <t>0497</t>
  </si>
  <si>
    <t>110995234</t>
  </si>
  <si>
    <t>116000</t>
  </si>
  <si>
    <t>134560</t>
  </si>
  <si>
    <t>97440</t>
  </si>
  <si>
    <t>84</t>
  </si>
  <si>
    <t>16</t>
  </si>
  <si>
    <t>98000</t>
  </si>
  <si>
    <t>109760</t>
  </si>
  <si>
    <t>86240</t>
  </si>
  <si>
    <t>88</t>
  </si>
  <si>
    <t>12</t>
  </si>
  <si>
    <t>1412</t>
  </si>
  <si>
    <t>120110103.082000</t>
  </si>
  <si>
    <t>1159</t>
  </si>
  <si>
    <t>D</t>
  </si>
  <si>
    <t>1981</t>
  </si>
  <si>
    <t>4081</t>
  </si>
  <si>
    <t>1825</t>
  </si>
  <si>
    <t>2</t>
  </si>
  <si>
    <t>Carport</t>
  </si>
  <si>
    <t>19950610</t>
  </si>
  <si>
    <t>110000</t>
  </si>
  <si>
    <t>23551</t>
  </si>
  <si>
    <t>00931</t>
  </si>
  <si>
    <t>20070828</t>
  </si>
  <si>
    <t>SUMMIT MORTGAGE LLC</t>
  </si>
  <si>
    <t>Mortgage company</t>
  </si>
  <si>
    <t>495000</t>
  </si>
  <si>
    <t>Reverse Mortgage</t>
  </si>
  <si>
    <t>20900212</t>
  </si>
  <si>
    <t>ONEYEART-BILL</t>
  </si>
  <si>
    <t>1578</t>
  </si>
  <si>
    <t>20071101</t>
  </si>
  <si>
    <t>1.990</t>
  </si>
  <si>
    <t>245000</t>
  </si>
  <si>
    <t>289100</t>
  </si>
  <si>
    <t>200900</t>
  </si>
  <si>
    <t>82</t>
  </si>
  <si>
    <t>18</t>
  </si>
  <si>
    <t>209000</t>
  </si>
  <si>
    <t>248710</t>
  </si>
  <si>
    <t>169290</t>
  </si>
  <si>
    <t>81</t>
  </si>
  <si>
    <t>19</t>
  </si>
  <si>
    <t>4240</t>
  </si>
  <si>
    <t>120110105.032048</t>
  </si>
  <si>
    <t>7202.24</t>
  </si>
  <si>
    <t>8183</t>
  </si>
  <si>
    <t>2778</t>
  </si>
  <si>
    <t>20040407</t>
  </si>
  <si>
    <t>422000</t>
  </si>
  <si>
    <t>37206</t>
  </si>
  <si>
    <t>1521</t>
  </si>
  <si>
    <t>103878931</t>
  </si>
  <si>
    <t>FLAGSHIP FINANCIAL SERVICES INC</t>
  </si>
  <si>
    <t>333700</t>
  </si>
  <si>
    <t>20340401</t>
  </si>
  <si>
    <t>20060308</t>
  </si>
  <si>
    <t>CITIBANK FSB</t>
  </si>
  <si>
    <t>Credit Line (Revolving)</t>
  </si>
  <si>
    <t>FIX</t>
  </si>
  <si>
    <t>20360211</t>
  </si>
  <si>
    <t>.822</t>
  </si>
  <si>
    <t>541000</t>
  </si>
  <si>
    <t>665430</t>
  </si>
  <si>
    <t>416570</t>
  </si>
  <si>
    <t>77</t>
  </si>
  <si>
    <t>23</t>
  </si>
  <si>
    <t>533000</t>
  </si>
  <si>
    <t>639600</t>
  </si>
  <si>
    <t>426400</t>
  </si>
  <si>
    <t>80</t>
  </si>
  <si>
    <t>20</t>
  </si>
  <si>
    <t>CORAL SPRINGS</t>
  </si>
  <si>
    <t>33065</t>
  </si>
  <si>
    <t>4182</t>
  </si>
  <si>
    <t>Water Area (Lakes; River; Shore)-Vacant Land</t>
  </si>
  <si>
    <t>2812</t>
  </si>
  <si>
    <t>2.0699999</t>
  </si>
  <si>
    <t>AC</t>
  </si>
  <si>
    <t>3428</t>
  </si>
  <si>
    <t>MALIBU</t>
  </si>
  <si>
    <t>CA</t>
  </si>
  <si>
    <t>90265</t>
  </si>
  <si>
    <t>4861</t>
  </si>
  <si>
    <t>120110106.121019</t>
  </si>
  <si>
    <t>5233.66</t>
  </si>
  <si>
    <t>1999</t>
  </si>
  <si>
    <t>6823</t>
  </si>
  <si>
    <t>1798</t>
  </si>
  <si>
    <t>20130103</t>
  </si>
  <si>
    <t>236900</t>
  </si>
  <si>
    <t>49378</t>
  </si>
  <si>
    <t>1284</t>
  </si>
  <si>
    <t>111224553</t>
  </si>
  <si>
    <t>269000</t>
  </si>
  <si>
    <t>295900</t>
  </si>
  <si>
    <t>242100</t>
  </si>
  <si>
    <t>90</t>
  </si>
  <si>
    <t>10</t>
  </si>
  <si>
    <t>241000</t>
  </si>
  <si>
    <t>260280</t>
  </si>
  <si>
    <t>221720</t>
  </si>
  <si>
    <t>92</t>
  </si>
  <si>
    <t>8</t>
  </si>
  <si>
    <t>2719</t>
  </si>
  <si>
    <t>DELRAY BEACH</t>
  </si>
  <si>
    <t>33484</t>
  </si>
  <si>
    <t>1365</t>
  </si>
  <si>
    <t>120110106.111018</t>
  </si>
  <si>
    <t>8143.04</t>
  </si>
  <si>
    <t>1996</t>
  </si>
  <si>
    <t>19988</t>
  </si>
  <si>
    <t>3176</t>
  </si>
  <si>
    <t>20030530</t>
  </si>
  <si>
    <t>GREENPOINT MORTGAGE FUNDING INC</t>
  </si>
  <si>
    <t>336000</t>
  </si>
  <si>
    <t>20330601</t>
  </si>
  <si>
    <t>20070129</t>
  </si>
  <si>
    <t>JPMORGAN CHASE BANK NA</t>
  </si>
  <si>
    <t>294000</t>
  </si>
  <si>
    <t>VAR</t>
  </si>
  <si>
    <t>20370104</t>
  </si>
  <si>
    <t>1.304</t>
  </si>
  <si>
    <t>486000</t>
  </si>
  <si>
    <t>539460</t>
  </si>
  <si>
    <t>432540</t>
  </si>
  <si>
    <t>89</t>
  </si>
  <si>
    <t>11</t>
  </si>
  <si>
    <t>431000</t>
  </si>
  <si>
    <t>504270</t>
  </si>
  <si>
    <t>357730</t>
  </si>
  <si>
    <t>33067</t>
  </si>
  <si>
    <t>3404</t>
  </si>
  <si>
    <t>120110106.042018</t>
  </si>
  <si>
    <t>3905.71</t>
  </si>
  <si>
    <t>5762</t>
  </si>
  <si>
    <t>2070</t>
  </si>
  <si>
    <t>20090818</t>
  </si>
  <si>
    <t>280000</t>
  </si>
  <si>
    <t>46461</t>
  </si>
  <si>
    <t>0365</t>
  </si>
  <si>
    <t>108801099</t>
  </si>
  <si>
    <t>AMERILEND MORTGAGE COMPANY</t>
  </si>
  <si>
    <t>Not Known</t>
  </si>
  <si>
    <t>256410</t>
  </si>
  <si>
    <t>FHA</t>
  </si>
  <si>
    <t>20390801</t>
  </si>
  <si>
    <t>0200</t>
  </si>
  <si>
    <t>A</t>
  </si>
  <si>
    <t>0600</t>
  </si>
  <si>
    <t>20141001</t>
  </si>
  <si>
    <t>.779</t>
  </si>
  <si>
    <t>327000</t>
  </si>
  <si>
    <t>356430</t>
  </si>
  <si>
    <t>297570</t>
  </si>
  <si>
    <t>91</t>
  </si>
  <si>
    <t>9</t>
  </si>
  <si>
    <t>258000</t>
  </si>
  <si>
    <t>296700</t>
  </si>
  <si>
    <t>219300</t>
  </si>
  <si>
    <t>85</t>
  </si>
  <si>
    <t>15</t>
  </si>
  <si>
    <t>2018</t>
  </si>
  <si>
    <t>120110106.051003</t>
  </si>
  <si>
    <t>11252.4</t>
  </si>
  <si>
    <t>1989</t>
  </si>
  <si>
    <t>1.09</t>
  </si>
  <si>
    <t>4423</t>
  </si>
  <si>
    <t>Pool &amp; Spa (both)</t>
  </si>
  <si>
    <t>20091231</t>
  </si>
  <si>
    <t>550000</t>
  </si>
  <si>
    <t>46769</t>
  </si>
  <si>
    <t>0249</t>
  </si>
  <si>
    <t>109059156</t>
  </si>
  <si>
    <t>788000</t>
  </si>
  <si>
    <t>1095320</t>
  </si>
  <si>
    <t>480680</t>
  </si>
  <si>
    <t>61</t>
  </si>
  <si>
    <t>39</t>
  </si>
  <si>
    <t>718000</t>
  </si>
  <si>
    <t>954940</t>
  </si>
  <si>
    <t>481060</t>
  </si>
  <si>
    <t>67</t>
  </si>
  <si>
    <t>33</t>
  </si>
  <si>
    <t>4120</t>
  </si>
  <si>
    <t>120110106.053001</t>
  </si>
  <si>
    <t>4615</t>
  </si>
  <si>
    <t>1993</t>
  </si>
  <si>
    <t>8982</t>
  </si>
  <si>
    <t>3007</t>
  </si>
  <si>
    <t>20060815</t>
  </si>
  <si>
    <t>WELLS FARGO BANK NA</t>
  </si>
  <si>
    <t>150000</t>
  </si>
  <si>
    <t>20360720</t>
  </si>
  <si>
    <t>.349</t>
  </si>
  <si>
    <t>427000</t>
  </si>
  <si>
    <t>486780</t>
  </si>
  <si>
    <t>367220</t>
  </si>
  <si>
    <t>364000</t>
  </si>
  <si>
    <t>400400</t>
  </si>
  <si>
    <t>327600</t>
  </si>
  <si>
    <t>2022</t>
  </si>
  <si>
    <t>Mini-Warehouse, Storage</t>
  </si>
  <si>
    <t>120110203.081009</t>
  </si>
  <si>
    <t>10745.6</t>
  </si>
  <si>
    <t>25943</t>
  </si>
  <si>
    <t>6200</t>
  </si>
  <si>
    <t>K</t>
  </si>
  <si>
    <t>B</t>
  </si>
  <si>
    <t>R</t>
  </si>
  <si>
    <t>4375</t>
  </si>
  <si>
    <t>3167</t>
  </si>
  <si>
    <t>120110203.021004</t>
  </si>
  <si>
    <t>910.76</t>
  </si>
  <si>
    <t>1985</t>
  </si>
  <si>
    <t>756</t>
  </si>
  <si>
    <t>1069</t>
  </si>
  <si>
    <t>20040715</t>
  </si>
  <si>
    <t>122000</t>
  </si>
  <si>
    <t>37830</t>
  </si>
  <si>
    <t>1915</t>
  </si>
  <si>
    <t>104163945</t>
  </si>
  <si>
    <t>97000</t>
  </si>
  <si>
    <t>121250</t>
  </si>
  <si>
    <t>72750</t>
  </si>
  <si>
    <t>75</t>
  </si>
  <si>
    <t>25</t>
  </si>
  <si>
    <t>84000</t>
  </si>
  <si>
    <t>109200</t>
  </si>
  <si>
    <t>58800</t>
  </si>
  <si>
    <t>70</t>
  </si>
  <si>
    <t>30</t>
  </si>
  <si>
    <t>22</t>
  </si>
  <si>
    <t>2393</t>
  </si>
  <si>
    <t>120110203.111030</t>
  </si>
  <si>
    <t>841.75</t>
  </si>
  <si>
    <t>1982</t>
  </si>
  <si>
    <t>797</t>
  </si>
  <si>
    <t>1213</t>
  </si>
  <si>
    <t>19961004</t>
  </si>
  <si>
    <t>51500</t>
  </si>
  <si>
    <t>25481</t>
  </si>
  <si>
    <t>00303</t>
  </si>
  <si>
    <t>20031222</t>
  </si>
  <si>
    <t>ABN AMRO MORTGAGE GROUP INC</t>
  </si>
  <si>
    <t>47300</t>
  </si>
  <si>
    <t>Stand Alone First</t>
  </si>
  <si>
    <t>20231201</t>
  </si>
  <si>
    <t>.372</t>
  </si>
  <si>
    <t>128000</t>
  </si>
  <si>
    <t>160000</t>
  </si>
  <si>
    <t>96000</t>
  </si>
  <si>
    <t>118340</t>
  </si>
  <si>
    <t>75660</t>
  </si>
  <si>
    <t>78</t>
  </si>
  <si>
    <t>MARGATE</t>
  </si>
  <si>
    <t>33063</t>
  </si>
  <si>
    <t>3102</t>
  </si>
  <si>
    <t>1212</t>
  </si>
  <si>
    <t>10.33</t>
  </si>
  <si>
    <t>1742</t>
  </si>
  <si>
    <t>120110202.062015</t>
  </si>
  <si>
    <t>1190.85</t>
  </si>
  <si>
    <t>1971</t>
  </si>
  <si>
    <t>6000</t>
  </si>
  <si>
    <t>1252</t>
  </si>
  <si>
    <t>20030304</t>
  </si>
  <si>
    <t>AMERICAS WHOLESALE LNDR</t>
  </si>
  <si>
    <t>60100</t>
  </si>
  <si>
    <t>20321101</t>
  </si>
  <si>
    <t>.470</t>
  </si>
  <si>
    <t>131000</t>
  </si>
  <si>
    <t>175540</t>
  </si>
  <si>
    <t>86460</t>
  </si>
  <si>
    <t>66</t>
  </si>
  <si>
    <t>34</t>
  </si>
  <si>
    <t>120000</t>
  </si>
  <si>
    <t>153600</t>
  </si>
  <si>
    <t>86400</t>
  </si>
  <si>
    <t>2305</t>
  </si>
  <si>
    <t>120110202.103011</t>
  </si>
  <si>
    <t>1505.78</t>
  </si>
  <si>
    <t>1963</t>
  </si>
  <si>
    <t>8845</t>
  </si>
  <si>
    <t>1166</t>
  </si>
  <si>
    <t>19940928</t>
  </si>
  <si>
    <t>83500</t>
  </si>
  <si>
    <t>22661</t>
  </si>
  <si>
    <t>00864</t>
  </si>
  <si>
    <t>153000</t>
  </si>
  <si>
    <t>198900</t>
  </si>
  <si>
    <t>107100</t>
  </si>
  <si>
    <t>126000</t>
  </si>
  <si>
    <t>160020</t>
  </si>
  <si>
    <t>91980</t>
  </si>
  <si>
    <t>73</t>
  </si>
  <si>
    <t>27</t>
  </si>
  <si>
    <t>3425</t>
  </si>
  <si>
    <t>120110202.102013</t>
  </si>
  <si>
    <t>577.63</t>
  </si>
  <si>
    <t>1974</t>
  </si>
  <si>
    <t>3593</t>
  </si>
  <si>
    <t>952</t>
  </si>
  <si>
    <t>20040729</t>
  </si>
  <si>
    <t>107000</t>
  </si>
  <si>
    <t>37923</t>
  </si>
  <si>
    <t>1514</t>
  </si>
  <si>
    <t>104206765</t>
  </si>
  <si>
    <t>20120828</t>
  </si>
  <si>
    <t>41873</t>
  </si>
  <si>
    <t>New Conventional</t>
  </si>
  <si>
    <t>20320801</t>
  </si>
  <si>
    <t>.367</t>
  </si>
  <si>
    <t>94000</t>
  </si>
  <si>
    <t>120320</t>
  </si>
  <si>
    <t>67680</t>
  </si>
  <si>
    <t>80000</t>
  </si>
  <si>
    <t>103200</t>
  </si>
  <si>
    <t>56800</t>
  </si>
  <si>
    <t>71</t>
  </si>
  <si>
    <t>29</t>
  </si>
  <si>
    <t>33071</t>
  </si>
  <si>
    <t>6204</t>
  </si>
  <si>
    <t>120110203.152004</t>
  </si>
  <si>
    <t>3484.18</t>
  </si>
  <si>
    <t>DZ</t>
  </si>
  <si>
    <t>1979</t>
  </si>
  <si>
    <t>10666</t>
  </si>
  <si>
    <t>2330</t>
  </si>
  <si>
    <t>19940519</t>
  </si>
  <si>
    <t>163000</t>
  </si>
  <si>
    <t>22162</t>
  </si>
  <si>
    <t>00470</t>
  </si>
  <si>
    <t>DELTA EMPLOYEES CREDIT UNION</t>
  </si>
  <si>
    <t>Credit Union</t>
  </si>
  <si>
    <t>113000</t>
  </si>
  <si>
    <t>315000</t>
  </si>
  <si>
    <t>365400</t>
  </si>
  <si>
    <t>264600</t>
  </si>
  <si>
    <t>275000</t>
  </si>
  <si>
    <t>332750</t>
  </si>
  <si>
    <t>217250</t>
  </si>
  <si>
    <t>79</t>
  </si>
  <si>
    <t>21</t>
  </si>
  <si>
    <t>6968</t>
  </si>
  <si>
    <t>3508</t>
  </si>
  <si>
    <t>120110203.171005</t>
  </si>
  <si>
    <t>3592.04</t>
  </si>
  <si>
    <t>1987</t>
  </si>
  <si>
    <t>5856</t>
  </si>
  <si>
    <t>1393</t>
  </si>
  <si>
    <t>19931220</t>
  </si>
  <si>
    <t>95000</t>
  </si>
  <si>
    <t>21539</t>
  </si>
  <si>
    <t>00034</t>
  </si>
  <si>
    <t>20130806</t>
  </si>
  <si>
    <t>104957</t>
  </si>
  <si>
    <t>20430901</t>
  </si>
  <si>
    <t>.450</t>
  </si>
  <si>
    <t>234000</t>
  </si>
  <si>
    <t>292500</t>
  </si>
  <si>
    <t>175500</t>
  </si>
  <si>
    <t>211000</t>
  </si>
  <si>
    <t>253200</t>
  </si>
  <si>
    <t>168800</t>
  </si>
  <si>
    <t>NORTH LAUDERDALE</t>
  </si>
  <si>
    <t>33068</t>
  </si>
  <si>
    <t>1144</t>
  </si>
  <si>
    <t>HOLLYWOOD</t>
  </si>
  <si>
    <t>33020</t>
  </si>
  <si>
    <t>2119</t>
  </si>
  <si>
    <t>120110204.073003</t>
  </si>
  <si>
    <t>886.43</t>
  </si>
  <si>
    <t>2912</t>
  </si>
  <si>
    <t>1010</t>
  </si>
  <si>
    <t>20080430</t>
  </si>
  <si>
    <t>20380501</t>
  </si>
  <si>
    <t>20131031</t>
  </si>
  <si>
    <t>54000</t>
  </si>
  <si>
    <t>72360</t>
  </si>
  <si>
    <t>35640</t>
  </si>
  <si>
    <t>57000</t>
  </si>
  <si>
    <t>76950</t>
  </si>
  <si>
    <t>37050</t>
  </si>
  <si>
    <t>65</t>
  </si>
  <si>
    <t>35</t>
  </si>
  <si>
    <t>4727</t>
  </si>
  <si>
    <t>120110202.111013</t>
  </si>
  <si>
    <t>1995.52</t>
  </si>
  <si>
    <t>6902</t>
  </si>
  <si>
    <t>1779</t>
  </si>
  <si>
    <t>20060908</t>
  </si>
  <si>
    <t>PEOPLES CHOICE HOME LOAN INC</t>
  </si>
  <si>
    <t>Subprime Lender</t>
  </si>
  <si>
    <t>230000</t>
  </si>
  <si>
    <t>20360901</t>
  </si>
  <si>
    <t>0880</t>
  </si>
  <si>
    <t>1180</t>
  </si>
  <si>
    <t>0775</t>
  </si>
  <si>
    <t>1480</t>
  </si>
  <si>
    <t>20080901</t>
  </si>
  <si>
    <t>24</t>
  </si>
  <si>
    <t>20090220</t>
  </si>
  <si>
    <t>BROWARD COUNTY</t>
  </si>
  <si>
    <t>Government (FHA,VA,etc.)</t>
  </si>
  <si>
    <t>3254</t>
  </si>
  <si>
    <t>Negative Amortization</t>
  </si>
  <si>
    <t>1.085</t>
  </si>
  <si>
    <t>219000</t>
  </si>
  <si>
    <t>254040</t>
  </si>
  <si>
    <t>183960</t>
  </si>
  <si>
    <t>161000</t>
  </si>
  <si>
    <t>180320</t>
  </si>
  <si>
    <t>141680</t>
  </si>
  <si>
    <t>1438</t>
  </si>
  <si>
    <t>PLANTATION</t>
  </si>
  <si>
    <t>33324</t>
  </si>
  <si>
    <t>1226</t>
  </si>
  <si>
    <t>120110205.012005</t>
  </si>
  <si>
    <t>2819.56</t>
  </si>
  <si>
    <t>1978</t>
  </si>
  <si>
    <t>15901</t>
  </si>
  <si>
    <t>1211</t>
  </si>
  <si>
    <t>20121221</t>
  </si>
  <si>
    <t>REO-OUT</t>
  </si>
  <si>
    <t>49351</t>
  </si>
  <si>
    <t>0447</t>
  </si>
  <si>
    <t>111202994</t>
  </si>
  <si>
    <t>Special Warranty Deed</t>
  </si>
  <si>
    <t>137860</t>
  </si>
  <si>
    <t>106140</t>
  </si>
  <si>
    <t>87</t>
  </si>
  <si>
    <t>13</t>
  </si>
  <si>
    <t>105000</t>
  </si>
  <si>
    <t>131250</t>
  </si>
  <si>
    <t>78750</t>
  </si>
  <si>
    <t>7312</t>
  </si>
  <si>
    <t>120110202.071010</t>
  </si>
  <si>
    <t>260.57</t>
  </si>
  <si>
    <t>1972</t>
  </si>
  <si>
    <t>920</t>
  </si>
  <si>
    <t>19991021</t>
  </si>
  <si>
    <t>32000</t>
  </si>
  <si>
    <t>29955</t>
  </si>
  <si>
    <t>00319</t>
  </si>
  <si>
    <t>47000</t>
  </si>
  <si>
    <t>65800</t>
  </si>
  <si>
    <t>28200</t>
  </si>
  <si>
    <t>60</t>
  </si>
  <si>
    <t>40</t>
  </si>
  <si>
    <t>40000</t>
  </si>
  <si>
    <t>51600</t>
  </si>
  <si>
    <t>28400</t>
  </si>
  <si>
    <t>33441</t>
  </si>
  <si>
    <t>3506</t>
  </si>
  <si>
    <t>Road (Right-of-way)</t>
  </si>
  <si>
    <t>1.0599999</t>
  </si>
  <si>
    <t>3533</t>
  </si>
  <si>
    <t>BROCKTON</t>
  </si>
  <si>
    <t>MA</t>
  </si>
  <si>
    <t>02302</t>
  </si>
  <si>
    <t>2630</t>
  </si>
  <si>
    <t>120110104.022011</t>
  </si>
  <si>
    <t>1007.14</t>
  </si>
  <si>
    <t>841</t>
  </si>
  <si>
    <t>20090611</t>
  </si>
  <si>
    <t>46294</t>
  </si>
  <si>
    <t>1403</t>
  </si>
  <si>
    <t>108668377</t>
  </si>
  <si>
    <t>60000</t>
  </si>
  <si>
    <t>74400</t>
  </si>
  <si>
    <t>45600</t>
  </si>
  <si>
    <t>76</t>
  </si>
  <si>
    <t>49000</t>
  </si>
  <si>
    <t>59780</t>
  </si>
  <si>
    <t>38220</t>
  </si>
  <si>
    <t>2627</t>
  </si>
  <si>
    <t>ELMONT</t>
  </si>
  <si>
    <t>NY</t>
  </si>
  <si>
    <t>11003</t>
  </si>
  <si>
    <t>3229</t>
  </si>
  <si>
    <t>120110104.021012</t>
  </si>
  <si>
    <t>593.11</t>
  </si>
  <si>
    <t>881</t>
  </si>
  <si>
    <t>20130116</t>
  </si>
  <si>
    <t>50500</t>
  </si>
  <si>
    <t>49421</t>
  </si>
  <si>
    <t>0703</t>
  </si>
  <si>
    <t>111257505</t>
  </si>
  <si>
    <t>70200</t>
  </si>
  <si>
    <t>49800</t>
  </si>
  <si>
    <t>61000</t>
  </si>
  <si>
    <t>70150</t>
  </si>
  <si>
    <t>51850</t>
  </si>
  <si>
    <t>33064</t>
  </si>
  <si>
    <t>FORT LAUDERDALE</t>
  </si>
  <si>
    <t>33309</t>
  </si>
  <si>
    <t>3421</t>
  </si>
  <si>
    <t>6.1599998</t>
  </si>
  <si>
    <t>POMPANO BEACH</t>
  </si>
  <si>
    <t>3429</t>
  </si>
  <si>
    <t>120110107.023026</t>
  </si>
  <si>
    <t>752.91</t>
  </si>
  <si>
    <t>1961</t>
  </si>
  <si>
    <t>8395</t>
  </si>
  <si>
    <t>1338</t>
  </si>
  <si>
    <t>155440</t>
  </si>
  <si>
    <t>76560</t>
  </si>
  <si>
    <t>102000</t>
  </si>
  <si>
    <t>122400</t>
  </si>
  <si>
    <t>81600</t>
  </si>
  <si>
    <t>1150</t>
  </si>
  <si>
    <t>1101</t>
  </si>
  <si>
    <t>Multi-Family Dwellings (Generic, any combination 2+)</t>
  </si>
  <si>
    <t>120110104.053001</t>
  </si>
  <si>
    <t>12320.7</t>
  </si>
  <si>
    <t>1911</t>
  </si>
  <si>
    <t>11866</t>
  </si>
  <si>
    <t>5162</t>
  </si>
  <si>
    <t>20060301</t>
  </si>
  <si>
    <t>242000</t>
  </si>
  <si>
    <t>41545</t>
  </si>
  <si>
    <t>0741</t>
  </si>
  <si>
    <t>105834091</t>
  </si>
  <si>
    <t>33066</t>
  </si>
  <si>
    <t>2187</t>
  </si>
  <si>
    <t>120110307.032005</t>
  </si>
  <si>
    <t>1413.55</t>
  </si>
  <si>
    <t>1984</t>
  </si>
  <si>
    <t>1090</t>
  </si>
  <si>
    <t>75000</t>
  </si>
  <si>
    <t>46767</t>
  </si>
  <si>
    <t>1197</t>
  </si>
  <si>
    <t>109058049</t>
  </si>
  <si>
    <t>86000</t>
  </si>
  <si>
    <t>99760</t>
  </si>
  <si>
    <t>72240</t>
  </si>
  <si>
    <t>73000</t>
  </si>
  <si>
    <t>85410</t>
  </si>
  <si>
    <t>60590</t>
  </si>
  <si>
    <t>2904</t>
  </si>
  <si>
    <t>120110307.031002</t>
  </si>
  <si>
    <t>863.44</t>
  </si>
  <si>
    <t>1988</t>
  </si>
  <si>
    <t>978</t>
  </si>
  <si>
    <t>92000</t>
  </si>
  <si>
    <t>110400</t>
  </si>
  <si>
    <t>73600</t>
  </si>
  <si>
    <t>82490</t>
  </si>
  <si>
    <t>63510</t>
  </si>
  <si>
    <t>6311</t>
  </si>
  <si>
    <t>5504</t>
  </si>
  <si>
    <t>120110302.013001</t>
  </si>
  <si>
    <t>1791.6</t>
  </si>
  <si>
    <t>1511</t>
  </si>
  <si>
    <t>1962</t>
  </si>
  <si>
    <t>6020</t>
  </si>
  <si>
    <t>1071</t>
  </si>
  <si>
    <t>20100416</t>
  </si>
  <si>
    <t>47020</t>
  </si>
  <si>
    <t>0036</t>
  </si>
  <si>
    <t>109275268</t>
  </si>
  <si>
    <t>146000</t>
  </si>
  <si>
    <t>191260</t>
  </si>
  <si>
    <t>100740</t>
  </si>
  <si>
    <t>69</t>
  </si>
  <si>
    <t>31</t>
  </si>
  <si>
    <t>103000</t>
  </si>
  <si>
    <t>116390</t>
  </si>
  <si>
    <t>89610</t>
  </si>
  <si>
    <t>5337</t>
  </si>
  <si>
    <t>6327</t>
  </si>
  <si>
    <t>120110201.031012</t>
  </si>
  <si>
    <t>1093.72</t>
  </si>
  <si>
    <t>1019</t>
  </si>
  <si>
    <t>20010206</t>
  </si>
  <si>
    <t>68500</t>
  </si>
  <si>
    <t>31248</t>
  </si>
  <si>
    <t>01472</t>
  </si>
  <si>
    <t>62000</t>
  </si>
  <si>
    <t>73160</t>
  </si>
  <si>
    <t>50840</t>
  </si>
  <si>
    <t>69000</t>
  </si>
  <si>
    <t>79350</t>
  </si>
  <si>
    <t>58650</t>
  </si>
  <si>
    <t>1801</t>
  </si>
  <si>
    <t>120110307.022011</t>
  </si>
  <si>
    <t>3412.54</t>
  </si>
  <si>
    <t>1973</t>
  </si>
  <si>
    <t>9776</t>
  </si>
  <si>
    <t>1649</t>
  </si>
  <si>
    <t>20090212</t>
  </si>
  <si>
    <t>250000</t>
  </si>
  <si>
    <t>45979</t>
  </si>
  <si>
    <t>1216</t>
  </si>
  <si>
    <t>108400731</t>
  </si>
  <si>
    <t>20120907</t>
  </si>
  <si>
    <t>FIRST EQUITY MORTGAGE BANKERS INC</t>
  </si>
  <si>
    <t>211300</t>
  </si>
  <si>
    <t>20420901</t>
  </si>
  <si>
    <t>.992</t>
  </si>
  <si>
    <t>216000</t>
  </si>
  <si>
    <t>276480</t>
  </si>
  <si>
    <t>155520</t>
  </si>
  <si>
    <t>182000</t>
  </si>
  <si>
    <t>243880</t>
  </si>
  <si>
    <t>120120</t>
  </si>
  <si>
    <t>4589</t>
  </si>
  <si>
    <t>120110101.041010</t>
  </si>
  <si>
    <t>3381.94</t>
  </si>
  <si>
    <t>1111</t>
  </si>
  <si>
    <t>1968</t>
  </si>
  <si>
    <t>1149</t>
  </si>
  <si>
    <t>941</t>
  </si>
  <si>
    <t>20070525</t>
  </si>
  <si>
    <t>290000</t>
  </si>
  <si>
    <t>44094</t>
  </si>
  <si>
    <t>0298</t>
  </si>
  <si>
    <t>107094370</t>
  </si>
  <si>
    <t>232000</t>
  </si>
  <si>
    <t>320160</t>
  </si>
  <si>
    <t>143840</t>
  </si>
  <si>
    <t>62</t>
  </si>
  <si>
    <t>38</t>
  </si>
  <si>
    <t>218000</t>
  </si>
  <si>
    <t>309560</t>
  </si>
  <si>
    <t>126440</t>
  </si>
  <si>
    <t>58</t>
  </si>
  <si>
    <t>42</t>
  </si>
  <si>
    <t>BREMEN</t>
  </si>
  <si>
    <t>GA</t>
  </si>
  <si>
    <t>30110</t>
  </si>
  <si>
    <t>120110101.042001</t>
  </si>
  <si>
    <t>6403.93</t>
  </si>
  <si>
    <t>2004</t>
  </si>
  <si>
    <t>1595</t>
  </si>
  <si>
    <t>20090112</t>
  </si>
  <si>
    <t>419000</t>
  </si>
  <si>
    <t>45911</t>
  </si>
  <si>
    <t>0232</t>
  </si>
  <si>
    <t>108341280</t>
  </si>
  <si>
    <t>446000</t>
  </si>
  <si>
    <t>539660</t>
  </si>
  <si>
    <t>352340</t>
  </si>
  <si>
    <t>350000</t>
  </si>
  <si>
    <t>423500</t>
  </si>
  <si>
    <t>276500</t>
  </si>
  <si>
    <t>5412</t>
  </si>
  <si>
    <t>120110103.061016</t>
  </si>
  <si>
    <t>817.89</t>
  </si>
  <si>
    <t>1470</t>
  </si>
  <si>
    <t>1373</t>
  </si>
  <si>
    <t>20120621</t>
  </si>
  <si>
    <t>BANK OF AMERICA NA</t>
  </si>
  <si>
    <t>63200</t>
  </si>
  <si>
    <t>20420701</t>
  </si>
  <si>
    <t>.448</t>
  </si>
  <si>
    <t>138000</t>
  </si>
  <si>
    <t>158700</t>
  </si>
  <si>
    <t>117300</t>
  </si>
  <si>
    <t>136800</t>
  </si>
  <si>
    <t>LIGHTHOUSE POINT</t>
  </si>
  <si>
    <t>8056</t>
  </si>
  <si>
    <t>120110109.011003</t>
  </si>
  <si>
    <t>9433.57</t>
  </si>
  <si>
    <t>1411</t>
  </si>
  <si>
    <t>9008</t>
  </si>
  <si>
    <t>2216</t>
  </si>
  <si>
    <t>19991015</t>
  </si>
  <si>
    <t>467500</t>
  </si>
  <si>
    <t>29941</t>
  </si>
  <si>
    <t>00044</t>
  </si>
  <si>
    <t>1113000</t>
  </si>
  <si>
    <t>1613850</t>
  </si>
  <si>
    <t>612150</t>
  </si>
  <si>
    <t>55</t>
  </si>
  <si>
    <t>45</t>
  </si>
  <si>
    <t>761000</t>
  </si>
  <si>
    <t>1126280</t>
  </si>
  <si>
    <t>395720</t>
  </si>
  <si>
    <t>52</t>
  </si>
  <si>
    <t>48</t>
  </si>
  <si>
    <t>7110</t>
  </si>
  <si>
    <t>33074</t>
  </si>
  <si>
    <t>5390</t>
  </si>
  <si>
    <t>120110109.021003</t>
  </si>
  <si>
    <t>8227.22</t>
  </si>
  <si>
    <t>8800</t>
  </si>
  <si>
    <t>1488</t>
  </si>
  <si>
    <t>20090727</t>
  </si>
  <si>
    <t>365100</t>
  </si>
  <si>
    <t>46406</t>
  </si>
  <si>
    <t>1258</t>
  </si>
  <si>
    <t>108756983</t>
  </si>
  <si>
    <t>Personal Representative Deed</t>
  </si>
  <si>
    <t>695000</t>
  </si>
  <si>
    <t>986900</t>
  </si>
  <si>
    <t>403100</t>
  </si>
  <si>
    <t>564000</t>
  </si>
  <si>
    <t>783960</t>
  </si>
  <si>
    <t>344040</t>
  </si>
  <si>
    <t>7301</t>
  </si>
  <si>
    <t>CHILLICOTHE</t>
  </si>
  <si>
    <t>OH</t>
  </si>
  <si>
    <t>45601</t>
  </si>
  <si>
    <t>1460</t>
  </si>
  <si>
    <t>120110109.022002</t>
  </si>
  <si>
    <t>717.89</t>
  </si>
  <si>
    <t>1965</t>
  </si>
  <si>
    <t>700</t>
  </si>
  <si>
    <t>20040416</t>
  </si>
  <si>
    <t>67500</t>
  </si>
  <si>
    <t>37260</t>
  </si>
  <si>
    <t>0223</t>
  </si>
  <si>
    <t>103902212</t>
  </si>
  <si>
    <t>65000</t>
  </si>
  <si>
    <t>82550</t>
  </si>
  <si>
    <t>47450</t>
  </si>
  <si>
    <t>51000</t>
  </si>
  <si>
    <t>69360</t>
  </si>
  <si>
    <t>32640</t>
  </si>
  <si>
    <t>64</t>
  </si>
  <si>
    <t>36</t>
  </si>
  <si>
    <t>6571</t>
  </si>
  <si>
    <t>120110109.022001</t>
  </si>
  <si>
    <t>621.97</t>
  </si>
  <si>
    <t>1970</t>
  </si>
  <si>
    <t>984</t>
  </si>
  <si>
    <t>20060728</t>
  </si>
  <si>
    <t>184000</t>
  </si>
  <si>
    <t>42484</t>
  </si>
  <si>
    <t>0859</t>
  </si>
  <si>
    <t>106294719</t>
  </si>
  <si>
    <t>THE ADDISON MORTGAGE GROUP INC</t>
  </si>
  <si>
    <t>128800</t>
  </si>
  <si>
    <t>20360801</t>
  </si>
  <si>
    <t>1.301</t>
  </si>
  <si>
    <t>123190</t>
  </si>
  <si>
    <t>70810</t>
  </si>
  <si>
    <t>110080</t>
  </si>
  <si>
    <t>61920</t>
  </si>
  <si>
    <t>1005</t>
  </si>
  <si>
    <t>9206</t>
  </si>
  <si>
    <t>120110108.002037</t>
  </si>
  <si>
    <t>1163.41</t>
  </si>
  <si>
    <t>1983</t>
  </si>
  <si>
    <t>1485</t>
  </si>
  <si>
    <t>20070312</t>
  </si>
  <si>
    <t>255000</t>
  </si>
  <si>
    <t>43726</t>
  </si>
  <si>
    <t>0375</t>
  </si>
  <si>
    <t>106901761</t>
  </si>
  <si>
    <t>Condominium Deed</t>
  </si>
  <si>
    <t>20130328</t>
  </si>
  <si>
    <t>HOME LOAN ALLIANCE LLC</t>
  </si>
  <si>
    <t>180759</t>
  </si>
  <si>
    <t>20430401</t>
  </si>
  <si>
    <t>1.273</t>
  </si>
  <si>
    <t>141000</t>
  </si>
  <si>
    <t>172020</t>
  </si>
  <si>
    <t>109980</t>
  </si>
  <si>
    <t>117000</t>
  </si>
  <si>
    <t>143910</t>
  </si>
  <si>
    <t>90090</t>
  </si>
  <si>
    <t>33062</t>
  </si>
  <si>
    <t>3654</t>
  </si>
  <si>
    <t>120110311.023001</t>
  </si>
  <si>
    <t>4714.87</t>
  </si>
  <si>
    <t>1844</t>
  </si>
  <si>
    <t>20131025</t>
  </si>
  <si>
    <t>441000</t>
  </si>
  <si>
    <t>50286</t>
  </si>
  <si>
    <t>1029</t>
  </si>
  <si>
    <t>111894560</t>
  </si>
  <si>
    <t>BANKUNITED NA</t>
  </si>
  <si>
    <t>190000</t>
  </si>
  <si>
    <t>ARM (Adjustable Rate Mortgage)</t>
  </si>
  <si>
    <t>ARM</t>
  </si>
  <si>
    <t>20431101</t>
  </si>
  <si>
    <t>LIBOR1YR</t>
  </si>
  <si>
    <t>0550</t>
  </si>
  <si>
    <t>0850</t>
  </si>
  <si>
    <t>Rate starts as Fixed</t>
  </si>
  <si>
    <t>20201101</t>
  </si>
  <si>
    <t>.371</t>
  </si>
  <si>
    <t>481000</t>
  </si>
  <si>
    <t>548340</t>
  </si>
  <si>
    <t>413660</t>
  </si>
  <si>
    <t>378000</t>
  </si>
  <si>
    <t>510300</t>
  </si>
  <si>
    <t>245700</t>
  </si>
  <si>
    <t>5148</t>
  </si>
  <si>
    <t>BALDWIN</t>
  </si>
  <si>
    <t>MD</t>
  </si>
  <si>
    <t>21013</t>
  </si>
  <si>
    <t>9617</t>
  </si>
  <si>
    <t>120110312.031004</t>
  </si>
  <si>
    <t>2941.36</t>
  </si>
  <si>
    <t>1194</t>
  </si>
  <si>
    <t>1200</t>
  </si>
  <si>
    <t>20131015</t>
  </si>
  <si>
    <t>240000</t>
  </si>
  <si>
    <t>50254</t>
  </si>
  <si>
    <t>1746</t>
  </si>
  <si>
    <t>111869863</t>
  </si>
  <si>
    <t>243000</t>
  </si>
  <si>
    <t>274590</t>
  </si>
  <si>
    <t>211410</t>
  </si>
  <si>
    <t>271200</t>
  </si>
  <si>
    <t>208800</t>
  </si>
  <si>
    <t>4734</t>
  </si>
  <si>
    <t>EASTON</t>
  </si>
  <si>
    <t>CT</t>
  </si>
  <si>
    <t>06612</t>
  </si>
  <si>
    <t>120110312.042001</t>
  </si>
  <si>
    <t>7092.38</t>
  </si>
  <si>
    <t>1540</t>
  </si>
  <si>
    <t>20030218</t>
  </si>
  <si>
    <t>328300</t>
  </si>
  <si>
    <t>34590</t>
  </si>
  <si>
    <t>0810</t>
  </si>
  <si>
    <t>102651215</t>
  </si>
  <si>
    <t>380000</t>
  </si>
  <si>
    <t>463600</t>
  </si>
  <si>
    <t>296400</t>
  </si>
  <si>
    <t>324000</t>
  </si>
  <si>
    <t>417960</t>
  </si>
  <si>
    <t>230040</t>
  </si>
  <si>
    <t>SUNRISE</t>
  </si>
  <si>
    <t>33323</t>
  </si>
  <si>
    <t>1312</t>
  </si>
  <si>
    <t>120110601.191018</t>
  </si>
  <si>
    <t>2106.65</t>
  </si>
  <si>
    <t>2112</t>
  </si>
  <si>
    <t>6900</t>
  </si>
  <si>
    <t>1238</t>
  </si>
  <si>
    <t>20091029</t>
  </si>
  <si>
    <t>139900</t>
  </si>
  <si>
    <t>46631</t>
  </si>
  <si>
    <t>0889</t>
  </si>
  <si>
    <t>108946734</t>
  </si>
  <si>
    <t>PRIMARY RESIDENTIAL MORTGAGE INC</t>
  </si>
  <si>
    <t>111920</t>
  </si>
  <si>
    <t>20391101</t>
  </si>
  <si>
    <t>.560</t>
  </si>
  <si>
    <t>200000</t>
  </si>
  <si>
    <t>226000</t>
  </si>
  <si>
    <t>174000</t>
  </si>
  <si>
    <t>147000</t>
  </si>
  <si>
    <t>182280</t>
  </si>
  <si>
    <t>111720</t>
  </si>
  <si>
    <t>2931</t>
  </si>
  <si>
    <t>1959</t>
  </si>
  <si>
    <t>120110601.201004</t>
  </si>
  <si>
    <t>4486.88</t>
  </si>
  <si>
    <t>1995</t>
  </si>
  <si>
    <t>11200</t>
  </si>
  <si>
    <t>2322</t>
  </si>
  <si>
    <t>20130816</t>
  </si>
  <si>
    <t>341300</t>
  </si>
  <si>
    <t>50086</t>
  </si>
  <si>
    <t>0893</t>
  </si>
  <si>
    <t>111743011</t>
  </si>
  <si>
    <t>342000</t>
  </si>
  <si>
    <t>372780</t>
  </si>
  <si>
    <t>311220</t>
  </si>
  <si>
    <t>385560</t>
  </si>
  <si>
    <t>262440</t>
  </si>
  <si>
    <t>2133</t>
  </si>
  <si>
    <t>120110204.121006</t>
  </si>
  <si>
    <t>991.63</t>
  </si>
  <si>
    <t>4564</t>
  </si>
  <si>
    <t>1286</t>
  </si>
  <si>
    <t>19960509</t>
  </si>
  <si>
    <t>53000</t>
  </si>
  <si>
    <t>24856</t>
  </si>
  <si>
    <t>00603</t>
  </si>
  <si>
    <t>20070703</t>
  </si>
  <si>
    <t>BAYROCK MORTGAGE CORP</t>
  </si>
  <si>
    <t>193500</t>
  </si>
  <si>
    <t>20370701</t>
  </si>
  <si>
    <t>12MTA</t>
  </si>
  <si>
    <t>0432</t>
  </si>
  <si>
    <t>0995</t>
  </si>
  <si>
    <t>92710</t>
  </si>
  <si>
    <t>53290</t>
  </si>
  <si>
    <t>90000</t>
  </si>
  <si>
    <t>108000</t>
  </si>
  <si>
    <t>72000</t>
  </si>
  <si>
    <t>TAMARAC</t>
  </si>
  <si>
    <t>33321</t>
  </si>
  <si>
    <t>2770</t>
  </si>
  <si>
    <t>120110204.114000</t>
  </si>
  <si>
    <t>2853.2</t>
  </si>
  <si>
    <t>3112</t>
  </si>
  <si>
    <t>8924</t>
  </si>
  <si>
    <t>1634</t>
  </si>
  <si>
    <t>I</t>
  </si>
  <si>
    <t>20120605</t>
  </si>
  <si>
    <t>147800</t>
  </si>
  <si>
    <t>REO-IN</t>
  </si>
  <si>
    <t>48802</t>
  </si>
  <si>
    <t>0605</t>
  </si>
  <si>
    <t>110797027</t>
  </si>
  <si>
    <t>Trustee's Deed - (Certificate of Title)</t>
  </si>
  <si>
    <t>272160</t>
  </si>
  <si>
    <t>213840</t>
  </si>
  <si>
    <t>204000</t>
  </si>
  <si>
    <t>224400</t>
  </si>
  <si>
    <t>183600</t>
  </si>
  <si>
    <t>3145</t>
  </si>
  <si>
    <t>120110204.152026</t>
  </si>
  <si>
    <t>1600.14</t>
  </si>
  <si>
    <t>7500</t>
  </si>
  <si>
    <t>1283</t>
  </si>
  <si>
    <t>19961001</t>
  </si>
  <si>
    <t>25462</t>
  </si>
  <si>
    <t>00671</t>
  </si>
  <si>
    <t>20070618</t>
  </si>
  <si>
    <t>WASHINGTON MUTUAL BANK FA</t>
  </si>
  <si>
    <t>68000</t>
  </si>
  <si>
    <t>.519</t>
  </si>
  <si>
    <t>131080</t>
  </si>
  <si>
    <t>100920</t>
  </si>
  <si>
    <t>149940</t>
  </si>
  <si>
    <t>102060</t>
  </si>
  <si>
    <t>1308</t>
  </si>
  <si>
    <t>120110204.141027</t>
  </si>
  <si>
    <t>2359.02</t>
  </si>
  <si>
    <t>1975</t>
  </si>
  <si>
    <t>9266</t>
  </si>
  <si>
    <t>1629</t>
  </si>
  <si>
    <t>20031124</t>
  </si>
  <si>
    <t>176500</t>
  </si>
  <si>
    <t>36480</t>
  </si>
  <si>
    <t>0568</t>
  </si>
  <si>
    <t>103514925</t>
  </si>
  <si>
    <t>20051011</t>
  </si>
  <si>
    <t>COUNTRYWIDE HOME LOANS INC</t>
  </si>
  <si>
    <t>220000</t>
  </si>
  <si>
    <t>20351001</t>
  </si>
  <si>
    <t>1.358</t>
  </si>
  <si>
    <t>162000</t>
  </si>
  <si>
    <t>187920</t>
  </si>
  <si>
    <t>136080</t>
  </si>
  <si>
    <t>166980</t>
  </si>
  <si>
    <t>109020</t>
  </si>
  <si>
    <t>9144</t>
  </si>
  <si>
    <t>1745</t>
  </si>
  <si>
    <t>120110204.092003</t>
  </si>
  <si>
    <t>2656.57</t>
  </si>
  <si>
    <t>1138</t>
  </si>
  <si>
    <t>1193</t>
  </si>
  <si>
    <t>20030402</t>
  </si>
  <si>
    <t>153100</t>
  </si>
  <si>
    <t>34863</t>
  </si>
  <si>
    <t>1002</t>
  </si>
  <si>
    <t>102783645</t>
  </si>
  <si>
    <t>20050712</t>
  </si>
  <si>
    <t>INDYMAC BANK FSB</t>
  </si>
  <si>
    <t>140000</t>
  </si>
  <si>
    <t>20350701</t>
  </si>
  <si>
    <t>0295</t>
  </si>
  <si>
    <t>20050801</t>
  </si>
  <si>
    <t>.903</t>
  </si>
  <si>
    <t>156000</t>
  </si>
  <si>
    <t>176280</t>
  </si>
  <si>
    <t>135720</t>
  </si>
  <si>
    <t>134000</t>
  </si>
  <si>
    <t>147400</t>
  </si>
  <si>
    <t>120600</t>
  </si>
  <si>
    <t>3532</t>
  </si>
  <si>
    <t>5205</t>
  </si>
  <si>
    <t>120110601.112018</t>
  </si>
  <si>
    <t>3301.43</t>
  </si>
  <si>
    <t>1564</t>
  </si>
  <si>
    <t>20061023</t>
  </si>
  <si>
    <t>42983</t>
  </si>
  <si>
    <t>0083</t>
  </si>
  <si>
    <t>106532299</t>
  </si>
  <si>
    <t>Balloon</t>
  </si>
  <si>
    <t>20361101</t>
  </si>
  <si>
    <t>1187</t>
  </si>
  <si>
    <t>1487</t>
  </si>
  <si>
    <t>20081101</t>
  </si>
  <si>
    <t>1.042</t>
  </si>
  <si>
    <t>192000</t>
  </si>
  <si>
    <t>232320</t>
  </si>
  <si>
    <t>151680</t>
  </si>
  <si>
    <t>151000</t>
  </si>
  <si>
    <t>178180</t>
  </si>
  <si>
    <t>123820</t>
  </si>
  <si>
    <t>8632</t>
  </si>
  <si>
    <t>120110601.112006</t>
  </si>
  <si>
    <t>313.54</t>
  </si>
  <si>
    <t>950</t>
  </si>
  <si>
    <t>20010907</t>
  </si>
  <si>
    <t>27000</t>
  </si>
  <si>
    <t>32079</t>
  </si>
  <si>
    <t>1896</t>
  </si>
  <si>
    <t>101311230</t>
  </si>
  <si>
    <t>52000</t>
  </si>
  <si>
    <t>69680</t>
  </si>
  <si>
    <t>34320</t>
  </si>
  <si>
    <t>46000</t>
  </si>
  <si>
    <t>58420</t>
  </si>
  <si>
    <t>33580</t>
  </si>
  <si>
    <t>4118</t>
  </si>
  <si>
    <t>MIDLAND CITY</t>
  </si>
  <si>
    <t>AL</t>
  </si>
  <si>
    <t>36350</t>
  </si>
  <si>
    <t>3207</t>
  </si>
  <si>
    <t>120110601.052001</t>
  </si>
  <si>
    <t>1793.77</t>
  </si>
  <si>
    <t>1477</t>
  </si>
  <si>
    <t>1314</t>
  </si>
  <si>
    <t>20080812</t>
  </si>
  <si>
    <t>125000</t>
  </si>
  <si>
    <t>45607</t>
  </si>
  <si>
    <t>1902</t>
  </si>
  <si>
    <t>108081081</t>
  </si>
  <si>
    <t>120650</t>
  </si>
  <si>
    <t>69350</t>
  </si>
  <si>
    <t>196300</t>
  </si>
  <si>
    <t>105700</t>
  </si>
  <si>
    <t>5477</t>
  </si>
  <si>
    <t>120110601.271014</t>
  </si>
  <si>
    <t>1229.87</t>
  </si>
  <si>
    <t>1122</t>
  </si>
  <si>
    <t>20130111</t>
  </si>
  <si>
    <t>49410</t>
  </si>
  <si>
    <t>1708</t>
  </si>
  <si>
    <t>111250190</t>
  </si>
  <si>
    <t>BRANCH BANKING AND TRUST CO</t>
  </si>
  <si>
    <t>103098</t>
  </si>
  <si>
    <t>20430101</t>
  </si>
  <si>
    <t>FLORIDA HOUSING FINANCE CORP</t>
  </si>
  <si>
    <t>Finance Company</t>
  </si>
  <si>
    <t>1.140</t>
  </si>
  <si>
    <t>112800</t>
  </si>
  <si>
    <t>75200</t>
  </si>
  <si>
    <t>87000</t>
  </si>
  <si>
    <t>67860</t>
  </si>
  <si>
    <t>33319</t>
  </si>
  <si>
    <t>6235</t>
  </si>
  <si>
    <t>5185</t>
  </si>
  <si>
    <t>120110601.282008</t>
  </si>
  <si>
    <t>750.79</t>
  </si>
  <si>
    <t>880</t>
  </si>
  <si>
    <t>20050815</t>
  </si>
  <si>
    <t>77900</t>
  </si>
  <si>
    <t>40289</t>
  </si>
  <si>
    <t>0900</t>
  </si>
  <si>
    <t>105273199</t>
  </si>
  <si>
    <t>AMPRO MORTGAGE CORP</t>
  </si>
  <si>
    <t>62320</t>
  </si>
  <si>
    <t>20350901</t>
  </si>
  <si>
    <t>20100901</t>
  </si>
  <si>
    <t>20060601</t>
  </si>
  <si>
    <t>25000</t>
  </si>
  <si>
    <t>41000</t>
  </si>
  <si>
    <t>52070</t>
  </si>
  <si>
    <t>29930</t>
  </si>
  <si>
    <t>38000</t>
  </si>
  <si>
    <t>51300</t>
  </si>
  <si>
    <t>24700</t>
  </si>
  <si>
    <t>2502</t>
  </si>
  <si>
    <t>120110601.281000</t>
  </si>
  <si>
    <t>360.21</t>
  </si>
  <si>
    <t>1060</t>
  </si>
  <si>
    <t>20020417</t>
  </si>
  <si>
    <t>67200</t>
  </si>
  <si>
    <t>33026</t>
  </si>
  <si>
    <t>1941</t>
  </si>
  <si>
    <t>101836878</t>
  </si>
  <si>
    <t>20070322</t>
  </si>
  <si>
    <t>DB HOME LENDING LLC</t>
  </si>
  <si>
    <t>114000</t>
  </si>
  <si>
    <t>20370401</t>
  </si>
  <si>
    <t>0960</t>
  </si>
  <si>
    <t>1260</t>
  </si>
  <si>
    <t>0660</t>
  </si>
  <si>
    <t>1560</t>
  </si>
  <si>
    <t>75810</t>
  </si>
  <si>
    <t>38190</t>
  </si>
  <si>
    <t>50000</t>
  </si>
  <si>
    <t>70000</t>
  </si>
  <si>
    <t>30000</t>
  </si>
  <si>
    <t>2641</t>
  </si>
  <si>
    <t>MANHATTAN</t>
  </si>
  <si>
    <t>KS</t>
  </si>
  <si>
    <t>66505</t>
  </si>
  <si>
    <t>1806</t>
  </si>
  <si>
    <t>120110601.071002</t>
  </si>
  <si>
    <t>1098.2</t>
  </si>
  <si>
    <t>1270</t>
  </si>
  <si>
    <t>19960926</t>
  </si>
  <si>
    <t>25443</t>
  </si>
  <si>
    <t>00098</t>
  </si>
  <si>
    <t>55000</t>
  </si>
  <si>
    <t>65450</t>
  </si>
  <si>
    <t>44550</t>
  </si>
  <si>
    <t>47970</t>
  </si>
  <si>
    <t>34030</t>
  </si>
  <si>
    <t>3857</t>
  </si>
  <si>
    <t>MASSAPEQUA PARK</t>
  </si>
  <si>
    <t>11762</t>
  </si>
  <si>
    <t>2021</t>
  </si>
  <si>
    <t>120110503.101017</t>
  </si>
  <si>
    <t>1278.11</t>
  </si>
  <si>
    <t>1969</t>
  </si>
  <si>
    <t>4675</t>
  </si>
  <si>
    <t>1236</t>
  </si>
  <si>
    <t>19950908</t>
  </si>
  <si>
    <t>23891</t>
  </si>
  <si>
    <t>00266</t>
  </si>
  <si>
    <t>20070214</t>
  </si>
  <si>
    <t>COMMERCE BANK NA</t>
  </si>
  <si>
    <t>45000</t>
  </si>
  <si>
    <t>20360119</t>
  </si>
  <si>
    <t>.341</t>
  </si>
  <si>
    <t>133000</t>
  </si>
  <si>
    <t>151620</t>
  </si>
  <si>
    <t>114380</t>
  </si>
  <si>
    <t>129960</t>
  </si>
  <si>
    <t>98040</t>
  </si>
  <si>
    <t>3565</t>
  </si>
  <si>
    <t>120110601.091006</t>
  </si>
  <si>
    <t>3780.45</t>
  </si>
  <si>
    <t>9738</t>
  </si>
  <si>
    <t>2281</t>
  </si>
  <si>
    <t>20130313</t>
  </si>
  <si>
    <t>49591</t>
  </si>
  <si>
    <t>1098</t>
  </si>
  <si>
    <t>111384599</t>
  </si>
  <si>
    <t>PRAIRIE STATE BANK &amp; TRUST</t>
  </si>
  <si>
    <t>20430301</t>
  </si>
  <si>
    <t>.780</t>
  </si>
  <si>
    <t>283000</t>
  </si>
  <si>
    <t>311300</t>
  </si>
  <si>
    <t>254700</t>
  </si>
  <si>
    <t>235000</t>
  </si>
  <si>
    <t>326650</t>
  </si>
  <si>
    <t>143350</t>
  </si>
  <si>
    <t>LAUDERHILL</t>
  </si>
  <si>
    <t>6340</t>
  </si>
  <si>
    <t>FORT WORTH</t>
  </si>
  <si>
    <t>TX</t>
  </si>
  <si>
    <t>76137</t>
  </si>
  <si>
    <t>4173</t>
  </si>
  <si>
    <t>120110601.261010</t>
  </si>
  <si>
    <t>3698.1</t>
  </si>
  <si>
    <t>1912</t>
  </si>
  <si>
    <t>7874</t>
  </si>
  <si>
    <t>2460</t>
  </si>
  <si>
    <t>20101027</t>
  </si>
  <si>
    <t>145500</t>
  </si>
  <si>
    <t>Distressed</t>
  </si>
  <si>
    <t>47481</t>
  </si>
  <si>
    <t>0954</t>
  </si>
  <si>
    <t>109672466</t>
  </si>
  <si>
    <t>248000</t>
  </si>
  <si>
    <t>307520</t>
  </si>
  <si>
    <t>188480</t>
  </si>
  <si>
    <t>231000</t>
  </si>
  <si>
    <t>281820</t>
  </si>
  <si>
    <t>180180</t>
  </si>
  <si>
    <t>7215</t>
  </si>
  <si>
    <t>120110601.261006</t>
  </si>
  <si>
    <t>5365.95</t>
  </si>
  <si>
    <t>1994</t>
  </si>
  <si>
    <t>11699</t>
  </si>
  <si>
    <t>3270</t>
  </si>
  <si>
    <t>20041029</t>
  </si>
  <si>
    <t>465000</t>
  </si>
  <si>
    <t>38448</t>
  </si>
  <si>
    <t>1156</t>
  </si>
  <si>
    <t>104449055</t>
  </si>
  <si>
    <t>372000</t>
  </si>
  <si>
    <t>20341101</t>
  </si>
  <si>
    <t>LIBOR</t>
  </si>
  <si>
    <t>0227</t>
  </si>
  <si>
    <t>46500</t>
  </si>
  <si>
    <t>20070320</t>
  </si>
  <si>
    <t>20320302</t>
  </si>
  <si>
    <t>3</t>
  </si>
  <si>
    <t>1.173</t>
  </si>
  <si>
    <t>408000</t>
  </si>
  <si>
    <t>461040</t>
  </si>
  <si>
    <t>354960</t>
  </si>
  <si>
    <t>335000</t>
  </si>
  <si>
    <t>375200</t>
  </si>
  <si>
    <t>294800</t>
  </si>
  <si>
    <t>33351</t>
  </si>
  <si>
    <t>5101</t>
  </si>
  <si>
    <t>120110601.132007</t>
  </si>
  <si>
    <t>1706.15</t>
  </si>
  <si>
    <t>6600</t>
  </si>
  <si>
    <t>1455</t>
  </si>
  <si>
    <t>20041130</t>
  </si>
  <si>
    <t>253000</t>
  </si>
  <si>
    <t>38614</t>
  </si>
  <si>
    <t>0245</t>
  </si>
  <si>
    <t>104526551</t>
  </si>
  <si>
    <t>COLDWELL BANKER MORTGAGE</t>
  </si>
  <si>
    <t>240350</t>
  </si>
  <si>
    <t>20341201</t>
  </si>
  <si>
    <t>20061115</t>
  </si>
  <si>
    <t>20311010</t>
  </si>
  <si>
    <t>1.604</t>
  </si>
  <si>
    <t>181000</t>
  </si>
  <si>
    <t>206340</t>
  </si>
  <si>
    <t>155660</t>
  </si>
  <si>
    <t>174720</t>
  </si>
  <si>
    <t>137280</t>
  </si>
  <si>
    <t>5931</t>
  </si>
  <si>
    <t>120110601.162000</t>
  </si>
  <si>
    <t>961.8</t>
  </si>
  <si>
    <t>1435</t>
  </si>
  <si>
    <t>1592</t>
  </si>
  <si>
    <t>20080805</t>
  </si>
  <si>
    <t>45587</t>
  </si>
  <si>
    <t>0052</t>
  </si>
  <si>
    <t>108063486</t>
  </si>
  <si>
    <t>20380801</t>
  </si>
  <si>
    <t>20111208</t>
  </si>
  <si>
    <t>18000</t>
  </si>
  <si>
    <t>Stand Alone Second</t>
  </si>
  <si>
    <t>.958</t>
  </si>
  <si>
    <t>164000</t>
  </si>
  <si>
    <t>218120</t>
  </si>
  <si>
    <t>109880</t>
  </si>
  <si>
    <t>149000</t>
  </si>
  <si>
    <t>196680</t>
  </si>
  <si>
    <t>101320</t>
  </si>
  <si>
    <t>68</t>
  </si>
  <si>
    <t>32</t>
  </si>
  <si>
    <t>4134</t>
  </si>
  <si>
    <t>4100</t>
  </si>
  <si>
    <t>120110601.241005</t>
  </si>
  <si>
    <t>1064.24</t>
  </si>
  <si>
    <t>822</t>
  </si>
  <si>
    <t>20031113</t>
  </si>
  <si>
    <t>36425</t>
  </si>
  <si>
    <t>1838</t>
  </si>
  <si>
    <t>103486712</t>
  </si>
  <si>
    <t>48800</t>
  </si>
  <si>
    <t>31200</t>
  </si>
  <si>
    <t>58000</t>
  </si>
  <si>
    <t>74240</t>
  </si>
  <si>
    <t>41760</t>
  </si>
  <si>
    <t>6859</t>
  </si>
  <si>
    <t>SAYVILLE</t>
  </si>
  <si>
    <t>11782</t>
  </si>
  <si>
    <t>2825</t>
  </si>
  <si>
    <t>120110601.241003</t>
  </si>
  <si>
    <t>1356.97</t>
  </si>
  <si>
    <t>1476</t>
  </si>
  <si>
    <t>1370</t>
  </si>
  <si>
    <t>68340</t>
  </si>
  <si>
    <t>33660</t>
  </si>
  <si>
    <t>44000</t>
  </si>
  <si>
    <t>58960</t>
  </si>
  <si>
    <t>29040</t>
  </si>
  <si>
    <t>33313</t>
  </si>
  <si>
    <t>2249</t>
  </si>
  <si>
    <t>120110602.083010</t>
  </si>
  <si>
    <t>1249.42</t>
  </si>
  <si>
    <t>9813</t>
  </si>
  <si>
    <t>20020424</t>
  </si>
  <si>
    <t>33050</t>
  </si>
  <si>
    <t>0294</t>
  </si>
  <si>
    <t>101851601</t>
  </si>
  <si>
    <t>20001018</t>
  </si>
  <si>
    <t>CITY CITY CREDIT UNION FORT LAUDERDALE</t>
  </si>
  <si>
    <t>Notice of Lis Pendens</t>
  </si>
  <si>
    <t>20130606</t>
  </si>
  <si>
    <t>.201</t>
  </si>
  <si>
    <t>132000</t>
  </si>
  <si>
    <t>178200</t>
  </si>
  <si>
    <t>85800</t>
  </si>
  <si>
    <t>144000</t>
  </si>
  <si>
    <t>48000</t>
  </si>
  <si>
    <t>50</t>
  </si>
  <si>
    <t>33322</t>
  </si>
  <si>
    <t>3921</t>
  </si>
  <si>
    <t>120110602.092004</t>
  </si>
  <si>
    <t>169.5</t>
  </si>
  <si>
    <t>8625</t>
  </si>
  <si>
    <t>1754</t>
  </si>
  <si>
    <t>241300</t>
  </si>
  <si>
    <t>138700</t>
  </si>
  <si>
    <t>175000</t>
  </si>
  <si>
    <t>204750</t>
  </si>
  <si>
    <t>145250</t>
  </si>
  <si>
    <t>120110602.061003</t>
  </si>
  <si>
    <t>677.23</t>
  </si>
  <si>
    <t>DF</t>
  </si>
  <si>
    <t>7116</t>
  </si>
  <si>
    <t>1360</t>
  </si>
  <si>
    <t>148000</t>
  </si>
  <si>
    <t>189440</t>
  </si>
  <si>
    <t>106560</t>
  </si>
  <si>
    <t>166320</t>
  </si>
  <si>
    <t>97680</t>
  </si>
  <si>
    <t>4935</t>
  </si>
  <si>
    <t>120110602.121016</t>
  </si>
  <si>
    <t>3018.26</t>
  </si>
  <si>
    <t>3417</t>
  </si>
  <si>
    <t>1728</t>
  </si>
  <si>
    <t>20030619</t>
  </si>
  <si>
    <t>35423</t>
  </si>
  <si>
    <t>0192</t>
  </si>
  <si>
    <t>103040422</t>
  </si>
  <si>
    <t>20330701</t>
  </si>
  <si>
    <t>.327</t>
  </si>
  <si>
    <t>193520</t>
  </si>
  <si>
    <t>134480</t>
  </si>
  <si>
    <t>7619</t>
  </si>
  <si>
    <t>DAVIE</t>
  </si>
  <si>
    <t>33325</t>
  </si>
  <si>
    <t>3836</t>
  </si>
  <si>
    <t>Office Bldg (multi-story)</t>
  </si>
  <si>
    <t>120110605.031000</t>
  </si>
  <si>
    <t>1383.14</t>
  </si>
  <si>
    <t>2212</t>
  </si>
  <si>
    <t>2007</t>
  </si>
  <si>
    <t>495</t>
  </si>
  <si>
    <t>20130426</t>
  </si>
  <si>
    <t>1050000</t>
  </si>
  <si>
    <t>49737</t>
  </si>
  <si>
    <t>1929</t>
  </si>
  <si>
    <t>111494836</t>
  </si>
  <si>
    <t>PNC BANK NA</t>
  </si>
  <si>
    <t>840000</t>
  </si>
  <si>
    <t>5008</t>
  </si>
  <si>
    <t>120110605.052019</t>
  </si>
  <si>
    <t>845.34</t>
  </si>
  <si>
    <t>2250</t>
  </si>
  <si>
    <t>20080410</t>
  </si>
  <si>
    <t>130000</t>
  </si>
  <si>
    <t>45266</t>
  </si>
  <si>
    <t>1646</t>
  </si>
  <si>
    <t>107819643</t>
  </si>
  <si>
    <t>156510</t>
  </si>
  <si>
    <t>125490</t>
  </si>
  <si>
    <t>115000</t>
  </si>
  <si>
    <t>126500</t>
  </si>
  <si>
    <t>103500</t>
  </si>
  <si>
    <t>4439</t>
  </si>
  <si>
    <t>120110605.015010</t>
  </si>
  <si>
    <t>729.45</t>
  </si>
  <si>
    <t>990</t>
  </si>
  <si>
    <t>19931231</t>
  </si>
  <si>
    <t>34000</t>
  </si>
  <si>
    <t>21590</t>
  </si>
  <si>
    <t>00593</t>
  </si>
  <si>
    <t>66810</t>
  </si>
  <si>
    <t>35190</t>
  </si>
  <si>
    <t>76320</t>
  </si>
  <si>
    <t>29680</t>
  </si>
  <si>
    <t>56</t>
  </si>
  <si>
    <t>44</t>
  </si>
  <si>
    <t>6931</t>
  </si>
  <si>
    <t>MIAMI GARDENS</t>
  </si>
  <si>
    <t>33055</t>
  </si>
  <si>
    <t>3854</t>
  </si>
  <si>
    <t>120110602.032002</t>
  </si>
  <si>
    <t>593.83</t>
  </si>
  <si>
    <t>1028</t>
  </si>
  <si>
    <t>20060926</t>
  </si>
  <si>
    <t>118000</t>
  </si>
  <si>
    <t>42829</t>
  </si>
  <si>
    <t>0650</t>
  </si>
  <si>
    <t>106458942</t>
  </si>
  <si>
    <t>ARGENT MORTGAGE CO LLC</t>
  </si>
  <si>
    <t>94400</t>
  </si>
  <si>
    <t>20361001</t>
  </si>
  <si>
    <t>0765</t>
  </si>
  <si>
    <t>0965</t>
  </si>
  <si>
    <t>20081001</t>
  </si>
  <si>
    <t>23600</t>
  </si>
  <si>
    <t>58950</t>
  </si>
  <si>
    <t>31050</t>
  </si>
  <si>
    <t>60280</t>
  </si>
  <si>
    <t>27720</t>
  </si>
  <si>
    <t>63</t>
  </si>
  <si>
    <t>37</t>
  </si>
  <si>
    <t>33060</t>
  </si>
  <si>
    <t>100</t>
  </si>
  <si>
    <t>7632</t>
  </si>
  <si>
    <t>120110309.031016</t>
  </si>
  <si>
    <t>1954.14</t>
  </si>
  <si>
    <t>1775</t>
  </si>
  <si>
    <t>20130327</t>
  </si>
  <si>
    <t>2987800</t>
  </si>
  <si>
    <t>49640</t>
  </si>
  <si>
    <t>0065</t>
  </si>
  <si>
    <t>111422788</t>
  </si>
  <si>
    <t>33069</t>
  </si>
  <si>
    <t>4311</t>
  </si>
  <si>
    <t>Retail Stores ( Personal Services, Photography, Travel)</t>
  </si>
  <si>
    <t>120110502.061001</t>
  </si>
  <si>
    <t>66146</t>
  </si>
  <si>
    <t>1512</t>
  </si>
  <si>
    <t>3.25</t>
  </si>
  <si>
    <t>13200</t>
  </si>
  <si>
    <t>19930918</t>
  </si>
  <si>
    <t>135000</t>
  </si>
  <si>
    <t>21136</t>
  </si>
  <si>
    <t>00796</t>
  </si>
  <si>
    <t>3406</t>
  </si>
  <si>
    <t>3701</t>
  </si>
  <si>
    <t>120110308.023002</t>
  </si>
  <si>
    <t>3106.54</t>
  </si>
  <si>
    <t>2000</t>
  </si>
  <si>
    <t>19990419</t>
  </si>
  <si>
    <t>85000</t>
  </si>
  <si>
    <t>29388</t>
  </si>
  <si>
    <t>01719</t>
  </si>
  <si>
    <t>259900</t>
  </si>
  <si>
    <t>200100</t>
  </si>
  <si>
    <t>206000</t>
  </si>
  <si>
    <t>230720</t>
  </si>
  <si>
    <t>181280</t>
  </si>
  <si>
    <t>4131</t>
  </si>
  <si>
    <t>NEW YORK</t>
  </si>
  <si>
    <t>10022</t>
  </si>
  <si>
    <t>2449</t>
  </si>
  <si>
    <t>120110502.061008</t>
  </si>
  <si>
    <t>2814.91</t>
  </si>
  <si>
    <t>1710</t>
  </si>
  <si>
    <t>225000</t>
  </si>
  <si>
    <t>249750</t>
  </si>
  <si>
    <t>200250</t>
  </si>
  <si>
    <t>204130</t>
  </si>
  <si>
    <t>93870</t>
  </si>
  <si>
    <t>120110502.041000</t>
  </si>
  <si>
    <t>1166.43</t>
  </si>
  <si>
    <t>20010920</t>
  </si>
  <si>
    <t>78900</t>
  </si>
  <si>
    <t>32131</t>
  </si>
  <si>
    <t>0518</t>
  </si>
  <si>
    <t>101341273</t>
  </si>
  <si>
    <t>MAINLAND MTG CORP</t>
  </si>
  <si>
    <t>77100</t>
  </si>
  <si>
    <t>20311001</t>
  </si>
  <si>
    <t>.876</t>
  </si>
  <si>
    <t>73080</t>
  </si>
  <si>
    <t>85680</t>
  </si>
  <si>
    <t>58320</t>
  </si>
  <si>
    <t>OAKLAND PARK</t>
  </si>
  <si>
    <t>33334</t>
  </si>
  <si>
    <t>Parking Lot</t>
  </si>
  <si>
    <t>1712</t>
  </si>
  <si>
    <t>2.8499999</t>
  </si>
  <si>
    <t>33308</t>
  </si>
  <si>
    <t>2526</t>
  </si>
  <si>
    <t>120110402.051008</t>
  </si>
  <si>
    <t>2326.84</t>
  </si>
  <si>
    <t>0312</t>
  </si>
  <si>
    <t>7156</t>
  </si>
  <si>
    <t>19981208</t>
  </si>
  <si>
    <t>137000</t>
  </si>
  <si>
    <t>29055</t>
  </si>
  <si>
    <t>00401</t>
  </si>
  <si>
    <t>20030428</t>
  </si>
  <si>
    <t>AMERICAN AIRLINES FCU</t>
  </si>
  <si>
    <t>20330501</t>
  </si>
  <si>
    <t>.500</t>
  </si>
  <si>
    <t>301000</t>
  </si>
  <si>
    <t>234780</t>
  </si>
  <si>
    <t>247000</t>
  </si>
  <si>
    <t>298870</t>
  </si>
  <si>
    <t>195130</t>
  </si>
  <si>
    <t>1302</t>
  </si>
  <si>
    <t>120110402.062016</t>
  </si>
  <si>
    <t>6020.32</t>
  </si>
  <si>
    <t>8064</t>
  </si>
  <si>
    <t>2054</t>
  </si>
  <si>
    <t>20111201</t>
  </si>
  <si>
    <t>370000</t>
  </si>
  <si>
    <t>48336</t>
  </si>
  <si>
    <t>0442</t>
  </si>
  <si>
    <t>110404311</t>
  </si>
  <si>
    <t>520800</t>
  </si>
  <si>
    <t>409200</t>
  </si>
  <si>
    <t>387000</t>
  </si>
  <si>
    <t>429570</t>
  </si>
  <si>
    <t>344430</t>
  </si>
  <si>
    <t>4729</t>
  </si>
  <si>
    <t>120110404.022003</t>
  </si>
  <si>
    <t>1829.03</t>
  </si>
  <si>
    <t>0311</t>
  </si>
  <si>
    <t>1967</t>
  </si>
  <si>
    <t>964</t>
  </si>
  <si>
    <t>900</t>
  </si>
  <si>
    <t>20070524</t>
  </si>
  <si>
    <t>222000</t>
  </si>
  <si>
    <t>44091</t>
  </si>
  <si>
    <t>1599</t>
  </si>
  <si>
    <t>107092861</t>
  </si>
  <si>
    <t>IN TOUCH MORTGAGE INC</t>
  </si>
  <si>
    <t>174700</t>
  </si>
  <si>
    <t>20370601</t>
  </si>
  <si>
    <t>NATIONAL CITY BANK</t>
  </si>
  <si>
    <t>20370511</t>
  </si>
  <si>
    <t>1.019</t>
  </si>
  <si>
    <t>198000</t>
  </si>
  <si>
    <t>231660</t>
  </si>
  <si>
    <t>164340</t>
  </si>
  <si>
    <t>145000</t>
  </si>
  <si>
    <t>176900</t>
  </si>
  <si>
    <t>113100</t>
  </si>
  <si>
    <t>2414</t>
  </si>
  <si>
    <t>LAKE WORTH</t>
  </si>
  <si>
    <t>33461</t>
  </si>
  <si>
    <t>3314</t>
  </si>
  <si>
    <t>Commercial-Vacant Land</t>
  </si>
  <si>
    <t>120110505.011000</t>
  </si>
  <si>
    <t>76.5</t>
  </si>
  <si>
    <t>2146</t>
  </si>
  <si>
    <t>19950327</t>
  </si>
  <si>
    <t>177000</t>
  </si>
  <si>
    <t>23269</t>
  </si>
  <si>
    <t>00622</t>
  </si>
  <si>
    <t>1615</t>
  </si>
  <si>
    <t>120110505.022015</t>
  </si>
  <si>
    <t>1278.89</t>
  </si>
  <si>
    <t>4998</t>
  </si>
  <si>
    <t>1227</t>
  </si>
  <si>
    <t>190320</t>
  </si>
  <si>
    <t>121680</t>
  </si>
  <si>
    <t>93000</t>
  </si>
  <si>
    <t>128340</t>
  </si>
  <si>
    <t>57660</t>
  </si>
  <si>
    <t>33306</t>
  </si>
  <si>
    <t>1647</t>
  </si>
  <si>
    <t>Office Bldg (General)</t>
  </si>
  <si>
    <t>120110404.021024</t>
  </si>
  <si>
    <t>33790.3</t>
  </si>
  <si>
    <t>15005</t>
  </si>
  <si>
    <t>26829</t>
  </si>
  <si>
    <t>4</t>
  </si>
  <si>
    <t>20011206</t>
  </si>
  <si>
    <t>1590000</t>
  </si>
  <si>
    <t>32456</t>
  </si>
  <si>
    <t>0684</t>
  </si>
  <si>
    <t>101524786</t>
  </si>
  <si>
    <t>INTERVEST NATIONAL BANK</t>
  </si>
  <si>
    <t>1192500</t>
  </si>
  <si>
    <t>.821</t>
  </si>
  <si>
    <t>LAUDERDALE LAKES</t>
  </si>
  <si>
    <t>33311</t>
  </si>
  <si>
    <t>8386</t>
  </si>
  <si>
    <t>120110508.003040</t>
  </si>
  <si>
    <t>1965.68</t>
  </si>
  <si>
    <t>2008</t>
  </si>
  <si>
    <t>1873</t>
  </si>
  <si>
    <t>20080109</t>
  </si>
  <si>
    <t>44982</t>
  </si>
  <si>
    <t>1813</t>
  </si>
  <si>
    <t>107615673</t>
  </si>
  <si>
    <t>189900</t>
  </si>
  <si>
    <t>Purchase Money Mortgage</t>
  </si>
  <si>
    <t>20380101</t>
  </si>
  <si>
    <t>1.666</t>
  </si>
  <si>
    <t>112000</t>
  </si>
  <si>
    <t>129920</t>
  </si>
  <si>
    <t>94080</t>
  </si>
  <si>
    <t>104500</t>
  </si>
  <si>
    <t>85500</t>
  </si>
  <si>
    <t>120110503.072006</t>
  </si>
  <si>
    <t>402.09</t>
  </si>
  <si>
    <t>748</t>
  </si>
  <si>
    <t>63480</t>
  </si>
  <si>
    <t>28520</t>
  </si>
  <si>
    <t>70070</t>
  </si>
  <si>
    <t>27930</t>
  </si>
  <si>
    <t>57</t>
  </si>
  <si>
    <t>43</t>
  </si>
  <si>
    <t>9449</t>
  </si>
  <si>
    <t>9475</t>
  </si>
  <si>
    <t>120110503.072007</t>
  </si>
  <si>
    <t>730.06</t>
  </si>
  <si>
    <t>835</t>
  </si>
  <si>
    <t>56580</t>
  </si>
  <si>
    <t>25420</t>
  </si>
  <si>
    <t>56000</t>
  </si>
  <si>
    <t>87360</t>
  </si>
  <si>
    <t>24640</t>
  </si>
  <si>
    <t>4419</t>
  </si>
  <si>
    <t>120110306.003012</t>
  </si>
  <si>
    <t>2124.5</t>
  </si>
  <si>
    <t>0012</t>
  </si>
  <si>
    <t>1990</t>
  </si>
  <si>
    <t>5565</t>
  </si>
  <si>
    <t>1680</t>
  </si>
  <si>
    <t>180000</t>
  </si>
  <si>
    <t>81000</t>
  </si>
  <si>
    <t>106920</t>
  </si>
  <si>
    <t>55080</t>
  </si>
  <si>
    <t>33304</t>
  </si>
  <si>
    <t>4609</t>
  </si>
  <si>
    <t>33338</t>
  </si>
  <si>
    <t>7415</t>
  </si>
  <si>
    <t>Boarding House, Rooming House, Apt Hotel, Transient Lodgings</t>
  </si>
  <si>
    <t>120110425.003017</t>
  </si>
  <si>
    <t>3095.02</t>
  </si>
  <si>
    <t>1945</t>
  </si>
  <si>
    <t>11812</t>
  </si>
  <si>
    <t>2405</t>
  </si>
  <si>
    <t>20020122</t>
  </si>
  <si>
    <t>32665</t>
  </si>
  <si>
    <t>0455</t>
  </si>
  <si>
    <t>101632398</t>
  </si>
  <si>
    <t>1614</t>
  </si>
  <si>
    <t>Residential Income(General)(Multi-Family)</t>
  </si>
  <si>
    <t>120110406.011025</t>
  </si>
  <si>
    <t>436</t>
  </si>
  <si>
    <t>567000</t>
  </si>
  <si>
    <t>720090</t>
  </si>
  <si>
    <t>413910</t>
  </si>
  <si>
    <t>5406</t>
  </si>
  <si>
    <t>120110310.022006</t>
  </si>
  <si>
    <t>4109.95</t>
  </si>
  <si>
    <t>1956</t>
  </si>
  <si>
    <t>7900</t>
  </si>
  <si>
    <t>2257</t>
  </si>
  <si>
    <t>20121226</t>
  </si>
  <si>
    <t>212500</t>
  </si>
  <si>
    <t>49357</t>
  </si>
  <si>
    <t>1294</t>
  </si>
  <si>
    <t>111208549</t>
  </si>
  <si>
    <t>227000</t>
  </si>
  <si>
    <t>249700</t>
  </si>
  <si>
    <t>204300</t>
  </si>
  <si>
    <t>295000</t>
  </si>
  <si>
    <t>404150</t>
  </si>
  <si>
    <t>185850</t>
  </si>
  <si>
    <t>5945</t>
  </si>
  <si>
    <t>2675</t>
  </si>
  <si>
    <t>120110310.022021</t>
  </si>
  <si>
    <t>3210.48</t>
  </si>
  <si>
    <t>20110712</t>
  </si>
  <si>
    <t>48031</t>
  </si>
  <si>
    <t>1721</t>
  </si>
  <si>
    <t>110142627</t>
  </si>
  <si>
    <t>187000</t>
  </si>
  <si>
    <t>239360</t>
  </si>
  <si>
    <t>134640</t>
  </si>
  <si>
    <t>213440</t>
  </si>
  <si>
    <t>154560</t>
  </si>
  <si>
    <t>LAUDERDALE BY THE SEA</t>
  </si>
  <si>
    <t>2938</t>
  </si>
  <si>
    <t>120110401.021005</t>
  </si>
  <si>
    <t>9468.49</t>
  </si>
  <si>
    <t>0211</t>
  </si>
  <si>
    <t>1433</t>
  </si>
  <si>
    <t>617000</t>
  </si>
  <si>
    <t>734230</t>
  </si>
  <si>
    <t>499770</t>
  </si>
  <si>
    <t>542000</t>
  </si>
  <si>
    <t>612460</t>
  </si>
  <si>
    <t>471540</t>
  </si>
  <si>
    <t>8007</t>
  </si>
  <si>
    <t>120110312.022001</t>
  </si>
  <si>
    <t>1538.19</t>
  </si>
  <si>
    <t>569</t>
  </si>
  <si>
    <t>183000</t>
  </si>
  <si>
    <t>252540</t>
  </si>
  <si>
    <t>113460</t>
  </si>
  <si>
    <t>171000</t>
  </si>
  <si>
    <t>234270</t>
  </si>
  <si>
    <t>107730</t>
  </si>
  <si>
    <t>6033</t>
  </si>
  <si>
    <t>BROOKLYN</t>
  </si>
  <si>
    <t>11224</t>
  </si>
  <si>
    <t>4604</t>
  </si>
  <si>
    <t>120110405.042001</t>
  </si>
  <si>
    <t>4754.81</t>
  </si>
  <si>
    <t>1115</t>
  </si>
  <si>
    <t>20001212</t>
  </si>
  <si>
    <t>152000</t>
  </si>
  <si>
    <t>31093</t>
  </si>
  <si>
    <t>00477</t>
  </si>
  <si>
    <t>20030117</t>
  </si>
  <si>
    <t>102500</t>
  </si>
  <si>
    <t>20330201</t>
  </si>
  <si>
    <t>.287</t>
  </si>
  <si>
    <t>358000</t>
  </si>
  <si>
    <t>458240</t>
  </si>
  <si>
    <t>257760</t>
  </si>
  <si>
    <t>313000</t>
  </si>
  <si>
    <t>410030</t>
  </si>
  <si>
    <t>215970</t>
  </si>
  <si>
    <t>6178</t>
  </si>
  <si>
    <t>12819</t>
  </si>
  <si>
    <t>2318</t>
  </si>
  <si>
    <t>20030408</t>
  </si>
  <si>
    <t>737800</t>
  </si>
  <si>
    <t>34904</t>
  </si>
  <si>
    <t>1164</t>
  </si>
  <si>
    <t>102802357</t>
  </si>
  <si>
    <t>930000</t>
  </si>
  <si>
    <t>1050900</t>
  </si>
  <si>
    <t>809100</t>
  </si>
  <si>
    <t>815000</t>
  </si>
  <si>
    <t>986150</t>
  </si>
  <si>
    <t>643850</t>
  </si>
  <si>
    <t>7640</t>
  </si>
  <si>
    <t>120110405.042002</t>
  </si>
  <si>
    <t>4522.13</t>
  </si>
  <si>
    <t>1853</t>
  </si>
  <si>
    <t>19980226</t>
  </si>
  <si>
    <t>155000</t>
  </si>
  <si>
    <t>27775</t>
  </si>
  <si>
    <t>00478</t>
  </si>
  <si>
    <t>406000</t>
  </si>
  <si>
    <t>466900</t>
  </si>
  <si>
    <t>345100</t>
  </si>
  <si>
    <t>433180</t>
  </si>
  <si>
    <t>282820</t>
  </si>
  <si>
    <t>6725</t>
  </si>
  <si>
    <t>SAINT LOUIS</t>
  </si>
  <si>
    <t>MO</t>
  </si>
  <si>
    <t>63117</t>
  </si>
  <si>
    <t>1608</t>
  </si>
  <si>
    <t>Cooperative (Residential)</t>
  </si>
  <si>
    <t>120110405.031017</t>
  </si>
  <si>
    <t>1679.54</t>
  </si>
  <si>
    <t>800</t>
  </si>
  <si>
    <t>119000</t>
  </si>
  <si>
    <t>140420</t>
  </si>
  <si>
    <t>97580</t>
  </si>
  <si>
    <t>133380</t>
  </si>
  <si>
    <t>94620</t>
  </si>
  <si>
    <t>7501</t>
  </si>
  <si>
    <t>33301</t>
  </si>
  <si>
    <t>2543</t>
  </si>
  <si>
    <t>120110405.022010</t>
  </si>
  <si>
    <t>2881.88</t>
  </si>
  <si>
    <t>1960</t>
  </si>
  <si>
    <t>769</t>
  </si>
  <si>
    <t>264500</t>
  </si>
  <si>
    <t>195500</t>
  </si>
  <si>
    <t>285120</t>
  </si>
  <si>
    <t>146880</t>
  </si>
  <si>
    <t>2916</t>
  </si>
  <si>
    <t>120110601.214002</t>
  </si>
  <si>
    <t>5087.17</t>
  </si>
  <si>
    <t>36810</t>
  </si>
  <si>
    <t>2368</t>
  </si>
  <si>
    <t>20130730</t>
  </si>
  <si>
    <t>415000</t>
  </si>
  <si>
    <t>50031</t>
  </si>
  <si>
    <t>1444</t>
  </si>
  <si>
    <t>111704236</t>
  </si>
  <si>
    <t>311250</t>
  </si>
  <si>
    <t>20430801</t>
  </si>
  <si>
    <t>0862</t>
  </si>
  <si>
    <t>20200801</t>
  </si>
  <si>
    <t>.754</t>
  </si>
  <si>
    <t>424000</t>
  </si>
  <si>
    <t>589360</t>
  </si>
  <si>
    <t>258640</t>
  </si>
  <si>
    <t>395000</t>
  </si>
  <si>
    <t>564850</t>
  </si>
  <si>
    <t>225150</t>
  </si>
  <si>
    <t>2125</t>
  </si>
  <si>
    <t>Mobile home</t>
  </si>
  <si>
    <t>120110601.221007</t>
  </si>
  <si>
    <t>144.23</t>
  </si>
  <si>
    <t>1976</t>
  </si>
  <si>
    <t>3690</t>
  </si>
  <si>
    <t>1440</t>
  </si>
  <si>
    <t>20070627</t>
  </si>
  <si>
    <t>44250</t>
  </si>
  <si>
    <t>1724</t>
  </si>
  <si>
    <t>107174677</t>
  </si>
  <si>
    <t>H E HILL</t>
  </si>
  <si>
    <t>Private Party (individual)</t>
  </si>
  <si>
    <t>1.458</t>
  </si>
  <si>
    <t>42000</t>
  </si>
  <si>
    <t>50820</t>
  </si>
  <si>
    <t>33180</t>
  </si>
  <si>
    <t>52890</t>
  </si>
  <si>
    <t>29110</t>
  </si>
  <si>
    <t>SOUTHWEST RANCHES</t>
  </si>
  <si>
    <t>33331</t>
  </si>
  <si>
    <t>DE</t>
  </si>
  <si>
    <t>120110703.141026</t>
  </si>
  <si>
    <t>5327.38</t>
  </si>
  <si>
    <t>3413</t>
  </si>
  <si>
    <t>2.1400001</t>
  </si>
  <si>
    <t>33317</t>
  </si>
  <si>
    <t>2814</t>
  </si>
  <si>
    <t>120110608.022020</t>
  </si>
  <si>
    <t>138.67</t>
  </si>
  <si>
    <t>828</t>
  </si>
  <si>
    <t>64900</t>
  </si>
  <si>
    <t>45100</t>
  </si>
  <si>
    <t>56160</t>
  </si>
  <si>
    <t>39840</t>
  </si>
  <si>
    <t>6113</t>
  </si>
  <si>
    <t>120110606.092002</t>
  </si>
  <si>
    <t>1420.74</t>
  </si>
  <si>
    <t>2935</t>
  </si>
  <si>
    <t>1402</t>
  </si>
  <si>
    <t>20061012</t>
  </si>
  <si>
    <t>.667</t>
  </si>
  <si>
    <t>274670</t>
  </si>
  <si>
    <t>179330</t>
  </si>
  <si>
    <t>202000</t>
  </si>
  <si>
    <t>252500</t>
  </si>
  <si>
    <t>151500</t>
  </si>
  <si>
    <t>2120</t>
  </si>
  <si>
    <t>JACKSONVILLE</t>
  </si>
  <si>
    <t>NC</t>
  </si>
  <si>
    <t>28540</t>
  </si>
  <si>
    <t>7205</t>
  </si>
  <si>
    <t>120110606.032014</t>
  </si>
  <si>
    <t>1597.19</t>
  </si>
  <si>
    <t>850</t>
  </si>
  <si>
    <t>20020309</t>
  </si>
  <si>
    <t>WILMINGTON NATIONAL FINANCE INC</t>
  </si>
  <si>
    <t>20311204</t>
  </si>
  <si>
    <t>.543</t>
  </si>
  <si>
    <t>115430</t>
  </si>
  <si>
    <t>78570</t>
  </si>
  <si>
    <t>2160</t>
  </si>
  <si>
    <t>120110610.021027</t>
  </si>
  <si>
    <t>27067</t>
  </si>
  <si>
    <t>21237</t>
  </si>
  <si>
    <t>19981119</t>
  </si>
  <si>
    <t>900800</t>
  </si>
  <si>
    <t>29004</t>
  </si>
  <si>
    <t>00726</t>
  </si>
  <si>
    <t>1584000</t>
  </si>
  <si>
    <t>1821600</t>
  </si>
  <si>
    <t>1346400</t>
  </si>
  <si>
    <t>1303000</t>
  </si>
  <si>
    <t>1433300</t>
  </si>
  <si>
    <t>1172700</t>
  </si>
  <si>
    <t>2800</t>
  </si>
  <si>
    <t>120110610.021015</t>
  </si>
  <si>
    <t>7006.91</t>
  </si>
  <si>
    <t>13344</t>
  </si>
  <si>
    <t>3303</t>
  </si>
  <si>
    <t>20060103</t>
  </si>
  <si>
    <t>739000</t>
  </si>
  <si>
    <t>41195</t>
  </si>
  <si>
    <t>1528</t>
  </si>
  <si>
    <t>105658458</t>
  </si>
  <si>
    <t>20130206</t>
  </si>
  <si>
    <t>RESIDENTIAL FINANCE CORP</t>
  </si>
  <si>
    <t>266000</t>
  </si>
  <si>
    <t>20230201</t>
  </si>
  <si>
    <t>.530</t>
  </si>
  <si>
    <t>504000</t>
  </si>
  <si>
    <t>619920</t>
  </si>
  <si>
    <t>388080</t>
  </si>
  <si>
    <t>522900</t>
  </si>
  <si>
    <t>307100</t>
  </si>
  <si>
    <t>6420</t>
  </si>
  <si>
    <t>120110611.003007</t>
  </si>
  <si>
    <t>1039.38</t>
  </si>
  <si>
    <t>6848</t>
  </si>
  <si>
    <t>1201</t>
  </si>
  <si>
    <t>119310</t>
  </si>
  <si>
    <t>74690</t>
  </si>
  <si>
    <t>82000</t>
  </si>
  <si>
    <t>110700</t>
  </si>
  <si>
    <t>53300</t>
  </si>
  <si>
    <t>4643</t>
  </si>
  <si>
    <t>120110610.011023</t>
  </si>
  <si>
    <t>3653.51</t>
  </si>
  <si>
    <t>9450</t>
  </si>
  <si>
    <t>1598</t>
  </si>
  <si>
    <t>448900</t>
  </si>
  <si>
    <t>221100</t>
  </si>
  <si>
    <t>405000</t>
  </si>
  <si>
    <t>445500</t>
  </si>
  <si>
    <t>364500</t>
  </si>
  <si>
    <t>5927</t>
  </si>
  <si>
    <t>120110610.011021</t>
  </si>
  <si>
    <t>3029.04</t>
  </si>
  <si>
    <t>10073</t>
  </si>
  <si>
    <t>1935</t>
  </si>
  <si>
    <t>20120710</t>
  </si>
  <si>
    <t>20420629</t>
  </si>
  <si>
    <t>.292</t>
  </si>
  <si>
    <t>445300</t>
  </si>
  <si>
    <t>284700</t>
  </si>
  <si>
    <t>334000</t>
  </si>
  <si>
    <t>400800</t>
  </si>
  <si>
    <t>267200</t>
  </si>
  <si>
    <t>6001</t>
  </si>
  <si>
    <t>120110610.011013</t>
  </si>
  <si>
    <t>3729.92</t>
  </si>
  <si>
    <t>1977</t>
  </si>
  <si>
    <t>12343</t>
  </si>
  <si>
    <t>2428</t>
  </si>
  <si>
    <t>19960912</t>
  </si>
  <si>
    <t>25383</t>
  </si>
  <si>
    <t>00066</t>
  </si>
  <si>
    <t>WORLD SAVINGS &amp; LOAN ASSN</t>
  </si>
  <si>
    <t>.444</t>
  </si>
  <si>
    <t>331000</t>
  </si>
  <si>
    <t>383960</t>
  </si>
  <si>
    <t>278040</t>
  </si>
  <si>
    <t>293000</t>
  </si>
  <si>
    <t>360390</t>
  </si>
  <si>
    <t>225610</t>
  </si>
  <si>
    <t>5121</t>
  </si>
  <si>
    <t>120110610.012015</t>
  </si>
  <si>
    <t>3637.9</t>
  </si>
  <si>
    <t>11818</t>
  </si>
  <si>
    <t>2218</t>
  </si>
  <si>
    <t>19941205</t>
  </si>
  <si>
    <t>22894</t>
  </si>
  <si>
    <t>00199</t>
  </si>
  <si>
    <t>HOME SAV AMER</t>
  </si>
  <si>
    <t>.256</t>
  </si>
  <si>
    <t>321000</t>
  </si>
  <si>
    <t>372360</t>
  </si>
  <si>
    <t>269640</t>
  </si>
  <si>
    <t>296000</t>
  </si>
  <si>
    <t>349280</t>
  </si>
  <si>
    <t>242720</t>
  </si>
  <si>
    <t>4863</t>
  </si>
  <si>
    <t>WINDERMERE</t>
  </si>
  <si>
    <t>34786</t>
  </si>
  <si>
    <t>5409</t>
  </si>
  <si>
    <t>120110702.072004</t>
  </si>
  <si>
    <t>1464.94</t>
  </si>
  <si>
    <t>2412</t>
  </si>
  <si>
    <t>1350</t>
  </si>
  <si>
    <t>140220</t>
  </si>
  <si>
    <t>87780</t>
  </si>
  <si>
    <t>122200</t>
  </si>
  <si>
    <t>33328</t>
  </si>
  <si>
    <t>1940</t>
  </si>
  <si>
    <t>120110702.112001</t>
  </si>
  <si>
    <t>3408.5</t>
  </si>
  <si>
    <t>2005</t>
  </si>
  <si>
    <t>1632</t>
  </si>
  <si>
    <t>1762</t>
  </si>
  <si>
    <t>20120221</t>
  </si>
  <si>
    <t>249000</t>
  </si>
  <si>
    <t>48528</t>
  </si>
  <si>
    <t>0590</t>
  </si>
  <si>
    <t>110568053</t>
  </si>
  <si>
    <t>331100</t>
  </si>
  <si>
    <t>270900</t>
  </si>
  <si>
    <t>267840</t>
  </si>
  <si>
    <t>228160</t>
  </si>
  <si>
    <t>33314</t>
  </si>
  <si>
    <t>1104</t>
  </si>
  <si>
    <t>120110702.042005</t>
  </si>
  <si>
    <t>1131.1</t>
  </si>
  <si>
    <t>1085</t>
  </si>
  <si>
    <t>2020</t>
  </si>
  <si>
    <t>20060613</t>
  </si>
  <si>
    <t>319000</t>
  </si>
  <si>
    <t>42205</t>
  </si>
  <si>
    <t>0930</t>
  </si>
  <si>
    <t>106159337</t>
  </si>
  <si>
    <t>FIELDSTONE MORTGAGE CO</t>
  </si>
  <si>
    <t>255200</t>
  </si>
  <si>
    <t>20360501</t>
  </si>
  <si>
    <t>0705</t>
  </si>
  <si>
    <t>1305</t>
  </si>
  <si>
    <t>5</t>
  </si>
  <si>
    <t>20080501</t>
  </si>
  <si>
    <t>1.724</t>
  </si>
  <si>
    <t>184500</t>
  </si>
  <si>
    <t>115500</t>
  </si>
  <si>
    <t>125400</t>
  </si>
  <si>
    <t>102600</t>
  </si>
  <si>
    <t>3204</t>
  </si>
  <si>
    <t>120110706.012002</t>
  </si>
  <si>
    <t>1608.81</t>
  </si>
  <si>
    <t>2413</t>
  </si>
  <si>
    <t>773</t>
  </si>
  <si>
    <t>1446</t>
  </si>
  <si>
    <t>20130211</t>
  </si>
  <si>
    <t>49497</t>
  </si>
  <si>
    <t>0356</t>
  </si>
  <si>
    <t>111314712</t>
  </si>
  <si>
    <t>TROPICAL FINANCIAL CU</t>
  </si>
  <si>
    <t>76000</t>
  </si>
  <si>
    <t>20280201</t>
  </si>
  <si>
    <t>.661</t>
  </si>
  <si>
    <t>132210</t>
  </si>
  <si>
    <t>101790</t>
  </si>
  <si>
    <t>91000</t>
  </si>
  <si>
    <t>101010</t>
  </si>
  <si>
    <t>80990</t>
  </si>
  <si>
    <t>COOPER CITY</t>
  </si>
  <si>
    <t>2804</t>
  </si>
  <si>
    <t>120110702.091010</t>
  </si>
  <si>
    <t>3160.87</t>
  </si>
  <si>
    <t>2006</t>
  </si>
  <si>
    <t>1870</t>
  </si>
  <si>
    <t>20090210</t>
  </si>
  <si>
    <t>183800</t>
  </si>
  <si>
    <t>45974</t>
  </si>
  <si>
    <t>0659</t>
  </si>
  <si>
    <t>108396878</t>
  </si>
  <si>
    <t>236000</t>
  </si>
  <si>
    <t>261960</t>
  </si>
  <si>
    <t>210040</t>
  </si>
  <si>
    <t>203000</t>
  </si>
  <si>
    <t>225330</t>
  </si>
  <si>
    <t>180670</t>
  </si>
  <si>
    <t>120110704.031002</t>
  </si>
  <si>
    <t>2618.32</t>
  </si>
  <si>
    <t>1013</t>
  </si>
  <si>
    <t>8099</t>
  </si>
  <si>
    <t>2402</t>
  </si>
  <si>
    <t>303000</t>
  </si>
  <si>
    <t>360570</t>
  </si>
  <si>
    <t>245430</t>
  </si>
  <si>
    <t>293480</t>
  </si>
  <si>
    <t>212520</t>
  </si>
  <si>
    <t>4132</t>
  </si>
  <si>
    <t>120110704.031009</t>
  </si>
  <si>
    <t>1557.35</t>
  </si>
  <si>
    <t>1224</t>
  </si>
  <si>
    <t>20021104</t>
  </si>
  <si>
    <t>34051</t>
  </si>
  <si>
    <t>0433</t>
  </si>
  <si>
    <t>102388921</t>
  </si>
  <si>
    <t>20080424</t>
  </si>
  <si>
    <t>USAA FSB</t>
  </si>
  <si>
    <t>197100</t>
  </si>
  <si>
    <t>20380401</t>
  </si>
  <si>
    <t>1.065</t>
  </si>
  <si>
    <t>218960</t>
  </si>
  <si>
    <t>149040</t>
  </si>
  <si>
    <t>188190</t>
  </si>
  <si>
    <t>117810</t>
  </si>
  <si>
    <t>5817</t>
  </si>
  <si>
    <t>120110704.031017</t>
  </si>
  <si>
    <t>2336.62</t>
  </si>
  <si>
    <t>338100</t>
  </si>
  <si>
    <t>249900</t>
  </si>
  <si>
    <t>262000</t>
  </si>
  <si>
    <t>311780</t>
  </si>
  <si>
    <t>212220</t>
  </si>
  <si>
    <t>DANIA BEACH</t>
  </si>
  <si>
    <t>120110804.033000</t>
  </si>
  <si>
    <t>0413</t>
  </si>
  <si>
    <t>1000</t>
  </si>
  <si>
    <t>3935</t>
  </si>
  <si>
    <t>120110421.002000</t>
  </si>
  <si>
    <t>12210</t>
  </si>
  <si>
    <t>2700</t>
  </si>
  <si>
    <t>20051013</t>
  </si>
  <si>
    <t>945800</t>
  </si>
  <si>
    <t>40720</t>
  </si>
  <si>
    <t>1158</t>
  </si>
  <si>
    <t>105452920</t>
  </si>
  <si>
    <t>1281000</t>
  </si>
  <si>
    <t>819000</t>
  </si>
  <si>
    <t>883000</t>
  </si>
  <si>
    <t>988960</t>
  </si>
  <si>
    <t>777040</t>
  </si>
  <si>
    <t>3808</t>
  </si>
  <si>
    <t>120110419.001001</t>
  </si>
  <si>
    <t>9293.21</t>
  </si>
  <si>
    <t>7450</t>
  </si>
  <si>
    <t>3188</t>
  </si>
  <si>
    <t>20100929</t>
  </si>
  <si>
    <t>699000</t>
  </si>
  <si>
    <t>47405</t>
  </si>
  <si>
    <t>1616</t>
  </si>
  <si>
    <t>109610353</t>
  </si>
  <si>
    <t>KINECTA FCU</t>
  </si>
  <si>
    <t>417000</t>
  </si>
  <si>
    <t>20401001</t>
  </si>
  <si>
    <t>20400928</t>
  </si>
  <si>
    <t>.625</t>
  </si>
  <si>
    <t>850000</t>
  </si>
  <si>
    <t>1037000</t>
  </si>
  <si>
    <t>663000</t>
  </si>
  <si>
    <t>677000</t>
  </si>
  <si>
    <t>900410</t>
  </si>
  <si>
    <t>453590</t>
  </si>
  <si>
    <t>8777</t>
  </si>
  <si>
    <t>33302</t>
  </si>
  <si>
    <t>0616</t>
  </si>
  <si>
    <t>120110416.002009</t>
  </si>
  <si>
    <t>12381.3</t>
  </si>
  <si>
    <t>1944</t>
  </si>
  <si>
    <t>1.38</t>
  </si>
  <si>
    <t>20161</t>
  </si>
  <si>
    <t>F</t>
  </si>
  <si>
    <t>BOCA RATON</t>
  </si>
  <si>
    <t>33486</t>
  </si>
  <si>
    <t>3452</t>
  </si>
  <si>
    <t>120110306.002025</t>
  </si>
  <si>
    <t>1384.13</t>
  </si>
  <si>
    <t>1957</t>
  </si>
  <si>
    <t>7005</t>
  </si>
  <si>
    <t>936</t>
  </si>
  <si>
    <t>20050405</t>
  </si>
  <si>
    <t>48100</t>
  </si>
  <si>
    <t>39366</t>
  </si>
  <si>
    <t>0345</t>
  </si>
  <si>
    <t>104874732</t>
  </si>
  <si>
    <t>IMPAC LENDING GROUP</t>
  </si>
  <si>
    <t>108500</t>
  </si>
  <si>
    <t>0300</t>
  </si>
  <si>
    <t>31000</t>
  </si>
  <si>
    <t>1.885</t>
  </si>
  <si>
    <t>77000</t>
  </si>
  <si>
    <t>101640</t>
  </si>
  <si>
    <t>52360</t>
  </si>
  <si>
    <t>33312</t>
  </si>
  <si>
    <t>3920</t>
  </si>
  <si>
    <t>120110428.003004</t>
  </si>
  <si>
    <t>1834.32</t>
  </si>
  <si>
    <t>6750</t>
  </si>
  <si>
    <t>1298</t>
  </si>
  <si>
    <t>20100629</t>
  </si>
  <si>
    <t>47179</t>
  </si>
  <si>
    <t>109414183</t>
  </si>
  <si>
    <t>149600</t>
  </si>
  <si>
    <t>70400</t>
  </si>
  <si>
    <t>113400</t>
  </si>
  <si>
    <t>48600</t>
  </si>
  <si>
    <t>33339</t>
  </si>
  <si>
    <t>9703</t>
  </si>
  <si>
    <t>120110425.002032</t>
  </si>
  <si>
    <t>5694.47</t>
  </si>
  <si>
    <t>1080</t>
  </si>
  <si>
    <t>20080320</t>
  </si>
  <si>
    <t>355000</t>
  </si>
  <si>
    <t>45202</t>
  </si>
  <si>
    <t>0411</t>
  </si>
  <si>
    <t>107774655</t>
  </si>
  <si>
    <t>445000</t>
  </si>
  <si>
    <t>507300</t>
  </si>
  <si>
    <t>382700</t>
  </si>
  <si>
    <t>448400</t>
  </si>
  <si>
    <t>311600</t>
  </si>
  <si>
    <t>2390</t>
  </si>
  <si>
    <t>120110425.002027</t>
  </si>
  <si>
    <t>15109</t>
  </si>
  <si>
    <t>3239</t>
  </si>
  <si>
    <t>20050413</t>
  </si>
  <si>
    <t>1900000</t>
  </si>
  <si>
    <t>39428</t>
  </si>
  <si>
    <t>1907</t>
  </si>
  <si>
    <t>104901959</t>
  </si>
  <si>
    <t>1436000</t>
  </si>
  <si>
    <t>1737560</t>
  </si>
  <si>
    <t>1134440</t>
  </si>
  <si>
    <t>1186000</t>
  </si>
  <si>
    <t>1316460</t>
  </si>
  <si>
    <t>1055540</t>
  </si>
  <si>
    <t>2394</t>
  </si>
  <si>
    <t>5215</t>
  </si>
  <si>
    <t>14873.4</t>
  </si>
  <si>
    <t>3189</t>
  </si>
  <si>
    <t>20050224</t>
  </si>
  <si>
    <t>1121000</t>
  </si>
  <si>
    <t>39125</t>
  </si>
  <si>
    <t>1134</t>
  </si>
  <si>
    <t>104764907</t>
  </si>
  <si>
    <t>1875000</t>
  </si>
  <si>
    <t>2268750</t>
  </si>
  <si>
    <t>1481250</t>
  </si>
  <si>
    <t>1603000</t>
  </si>
  <si>
    <t>1923600</t>
  </si>
  <si>
    <t>1282400</t>
  </si>
  <si>
    <t>2980</t>
  </si>
  <si>
    <t>MIAMI LAKES</t>
  </si>
  <si>
    <t>33018</t>
  </si>
  <si>
    <t>7314</t>
  </si>
  <si>
    <t>120110425.001004</t>
  </si>
  <si>
    <t>3016.7</t>
  </si>
  <si>
    <t>808</t>
  </si>
  <si>
    <t>20130109</t>
  </si>
  <si>
    <t>260000</t>
  </si>
  <si>
    <t>340600</t>
  </si>
  <si>
    <t>179400</t>
  </si>
  <si>
    <t>277000</t>
  </si>
  <si>
    <t>326860</t>
  </si>
  <si>
    <t>227140</t>
  </si>
  <si>
    <t>3914</t>
  </si>
  <si>
    <t>120110419.002031</t>
  </si>
  <si>
    <t>3865.36</t>
  </si>
  <si>
    <t>1946</t>
  </si>
  <si>
    <t>5750</t>
  </si>
  <si>
    <t>1675</t>
  </si>
  <si>
    <t>698000</t>
  </si>
  <si>
    <t>1019080</t>
  </si>
  <si>
    <t>376920</t>
  </si>
  <si>
    <t>54</t>
  </si>
  <si>
    <t>46</t>
  </si>
  <si>
    <t>612000</t>
  </si>
  <si>
    <t>918000</t>
  </si>
  <si>
    <t>306000</t>
  </si>
  <si>
    <t>33316</t>
  </si>
  <si>
    <t>1621</t>
  </si>
  <si>
    <t>DALLAS</t>
  </si>
  <si>
    <t>75201</t>
  </si>
  <si>
    <t>2504</t>
  </si>
  <si>
    <t>Commercial(General)</t>
  </si>
  <si>
    <t>120110421.002028</t>
  </si>
  <si>
    <t>23655.6</t>
  </si>
  <si>
    <t>10852</t>
  </si>
  <si>
    <t>20080304</t>
  </si>
  <si>
    <t>2270000</t>
  </si>
  <si>
    <t>45152</t>
  </si>
  <si>
    <t>0768</t>
  </si>
  <si>
    <t>107738918</t>
  </si>
  <si>
    <t>1530</t>
  </si>
  <si>
    <t>ORLANDO</t>
  </si>
  <si>
    <t>32821</t>
  </si>
  <si>
    <t>6066</t>
  </si>
  <si>
    <t>120110421.002020</t>
  </si>
  <si>
    <t>3589.59</t>
  </si>
  <si>
    <t>1997</t>
  </si>
  <si>
    <t>1100</t>
  </si>
  <si>
    <t>426000</t>
  </si>
  <si>
    <t>643260</t>
  </si>
  <si>
    <t>208740</t>
  </si>
  <si>
    <t>49</t>
  </si>
  <si>
    <t>51</t>
  </si>
  <si>
    <t>455000</t>
  </si>
  <si>
    <t>637000</t>
  </si>
  <si>
    <t>273000</t>
  </si>
  <si>
    <t>2481</t>
  </si>
  <si>
    <t>CLEVELAND</t>
  </si>
  <si>
    <t>44108</t>
  </si>
  <si>
    <t>1078</t>
  </si>
  <si>
    <t>120110422.001001</t>
  </si>
  <si>
    <t>25002.1</t>
  </si>
  <si>
    <t>3763</t>
  </si>
  <si>
    <t>20080205</t>
  </si>
  <si>
    <t>3100000</t>
  </si>
  <si>
    <t>45066</t>
  </si>
  <si>
    <t>0054</t>
  </si>
  <si>
    <t>107676363</t>
  </si>
  <si>
    <t>2134000</t>
  </si>
  <si>
    <t>2667500</t>
  </si>
  <si>
    <t>1600500</t>
  </si>
  <si>
    <t>1756000</t>
  </si>
  <si>
    <t>2177440</t>
  </si>
  <si>
    <t>1334560</t>
  </si>
  <si>
    <t>4712</t>
  </si>
  <si>
    <t>1424</t>
  </si>
  <si>
    <t>120110423.011031</t>
  </si>
  <si>
    <t>1650.7</t>
  </si>
  <si>
    <t>1021</t>
  </si>
  <si>
    <t>20061206</t>
  </si>
  <si>
    <t>440000</t>
  </si>
  <si>
    <t>43223</t>
  </si>
  <si>
    <t>1471</t>
  </si>
  <si>
    <t>106650238</t>
  </si>
  <si>
    <t>VIRTUALBANK</t>
  </si>
  <si>
    <t>352000</t>
  </si>
  <si>
    <t>20361201</t>
  </si>
  <si>
    <t>0350</t>
  </si>
  <si>
    <t>1.231</t>
  </si>
  <si>
    <t>316000</t>
  </si>
  <si>
    <t>382360</t>
  </si>
  <si>
    <t>249640</t>
  </si>
  <si>
    <t>318000</t>
  </si>
  <si>
    <t>372060</t>
  </si>
  <si>
    <t>263940</t>
  </si>
  <si>
    <t>33315</t>
  </si>
  <si>
    <t>2544</t>
  </si>
  <si>
    <t>2547</t>
  </si>
  <si>
    <t>120110433.021010</t>
  </si>
  <si>
    <t>5505.15</t>
  </si>
  <si>
    <t>18222</t>
  </si>
  <si>
    <t>312</t>
  </si>
  <si>
    <t>19970415</t>
  </si>
  <si>
    <t>134200</t>
  </si>
  <si>
    <t>26285</t>
  </si>
  <si>
    <t>00930</t>
  </si>
  <si>
    <t>Industrial(General)</t>
  </si>
  <si>
    <t>120110433.022024</t>
  </si>
  <si>
    <t>5348.66</t>
  </si>
  <si>
    <t>1953</t>
  </si>
  <si>
    <t>12939</t>
  </si>
  <si>
    <t>5279</t>
  </si>
  <si>
    <t>19981202</t>
  </si>
  <si>
    <t>295600</t>
  </si>
  <si>
    <t>29035</t>
  </si>
  <si>
    <t>00811</t>
  </si>
  <si>
    <t>POINTER, RALPH</t>
  </si>
  <si>
    <t>Other (company or corporation)</t>
  </si>
  <si>
    <t>206920</t>
  </si>
  <si>
    <t>.808</t>
  </si>
  <si>
    <t>2031</t>
  </si>
  <si>
    <t>4707</t>
  </si>
  <si>
    <t>120110433.013001</t>
  </si>
  <si>
    <t>2562.86</t>
  </si>
  <si>
    <t>1954</t>
  </si>
  <si>
    <t>8095</t>
  </si>
  <si>
    <t>945</t>
  </si>
  <si>
    <t>19970927</t>
  </si>
  <si>
    <t>111000</t>
  </si>
  <si>
    <t>27055</t>
  </si>
  <si>
    <t>00707</t>
  </si>
  <si>
    <t>20021230</t>
  </si>
  <si>
    <t>CHASE MANHATTAN MTG CORP</t>
  </si>
  <si>
    <t>20330101</t>
  </si>
  <si>
    <t>.345</t>
  </si>
  <si>
    <t>291060</t>
  </si>
  <si>
    <t>170940</t>
  </si>
  <si>
    <t>255500</t>
  </si>
  <si>
    <t>94500</t>
  </si>
  <si>
    <t>2714</t>
  </si>
  <si>
    <t>120110430.026007</t>
  </si>
  <si>
    <t>723.01</t>
  </si>
  <si>
    <t>5500</t>
  </si>
  <si>
    <t>1654</t>
  </si>
  <si>
    <t>19960710</t>
  </si>
  <si>
    <t>71000</t>
  </si>
  <si>
    <t>25115</t>
  </si>
  <si>
    <t>00263</t>
  </si>
  <si>
    <t>20040714</t>
  </si>
  <si>
    <t>STERLING CASTLE FUNDING CORP</t>
  </si>
  <si>
    <t>100000</t>
  </si>
  <si>
    <t>20340701</t>
  </si>
  <si>
    <t>20120614</t>
  </si>
  <si>
    <t>.645</t>
  </si>
  <si>
    <t>183270</t>
  </si>
  <si>
    <t>114730</t>
  </si>
  <si>
    <t>246840</t>
  </si>
  <si>
    <t>161160</t>
  </si>
  <si>
    <t>5645</t>
  </si>
  <si>
    <t>120110804.051000</t>
  </si>
  <si>
    <t>1386.6</t>
  </si>
  <si>
    <t>1341</t>
  </si>
  <si>
    <t>19960313</t>
  </si>
  <si>
    <t>62100</t>
  </si>
  <si>
    <t>24600</t>
  </si>
  <si>
    <t>00172</t>
  </si>
  <si>
    <t>VETERANS ADMIN</t>
  </si>
  <si>
    <t>66400</t>
  </si>
  <si>
    <t>VA</t>
  </si>
  <si>
    <t>.388</t>
  </si>
  <si>
    <t>214020</t>
  </si>
  <si>
    <t>133980</t>
  </si>
  <si>
    <t>168200</t>
  </si>
  <si>
    <t>121800</t>
  </si>
  <si>
    <t>5229</t>
  </si>
  <si>
    <t>FERNDALE</t>
  </si>
  <si>
    <t>12734</t>
  </si>
  <si>
    <t>120110804.061003</t>
  </si>
  <si>
    <t>3777.05</t>
  </si>
  <si>
    <t>738</t>
  </si>
  <si>
    <t>1396</t>
  </si>
  <si>
    <t>20041214</t>
  </si>
  <si>
    <t>202600</t>
  </si>
  <si>
    <t>38700</t>
  </si>
  <si>
    <t>0991</t>
  </si>
  <si>
    <t>104565022</t>
  </si>
  <si>
    <t>20340601</t>
  </si>
  <si>
    <t>.786</t>
  </si>
  <si>
    <t>212000</t>
  </si>
  <si>
    <t>248040</t>
  </si>
  <si>
    <t>175960</t>
  </si>
  <si>
    <t>173000</t>
  </si>
  <si>
    <t>211060</t>
  </si>
  <si>
    <t>134940</t>
  </si>
  <si>
    <t>33004</t>
  </si>
  <si>
    <t>2613</t>
  </si>
  <si>
    <t>120110805.001013</t>
  </si>
  <si>
    <t>1087.4</t>
  </si>
  <si>
    <t>1992</t>
  </si>
  <si>
    <t>5952</t>
  </si>
  <si>
    <t>1160</t>
  </si>
  <si>
    <t>20080813</t>
  </si>
  <si>
    <t>45609</t>
  </si>
  <si>
    <t>108082213</t>
  </si>
  <si>
    <t>SUNTRUST MORTGAGE INC</t>
  </si>
  <si>
    <t>118755</t>
  </si>
  <si>
    <t>20380901</t>
  </si>
  <si>
    <t>1.188</t>
  </si>
  <si>
    <t>127000</t>
  </si>
  <si>
    <t>170000</t>
  </si>
  <si>
    <t>190400</t>
  </si>
  <si>
    <t>2340</t>
  </si>
  <si>
    <t>120110802.001115</t>
  </si>
  <si>
    <t>1869.67</t>
  </si>
  <si>
    <t>DB</t>
  </si>
  <si>
    <t>6006</t>
  </si>
  <si>
    <t>1840</t>
  </si>
  <si>
    <t>2755</t>
  </si>
  <si>
    <t>120110805.001029</t>
  </si>
  <si>
    <t>1531.36</t>
  </si>
  <si>
    <t>5421</t>
  </si>
  <si>
    <t>1693</t>
  </si>
  <si>
    <t>20091120</t>
  </si>
  <si>
    <t>46682</t>
  </si>
  <si>
    <t>0072</t>
  </si>
  <si>
    <t>108987804</t>
  </si>
  <si>
    <t>US MORTGAGE OF FLORIDA</t>
  </si>
  <si>
    <t>112917</t>
  </si>
  <si>
    <t>.843</t>
  </si>
  <si>
    <t>160800</t>
  </si>
  <si>
    <t>107200</t>
  </si>
  <si>
    <t>140120</t>
  </si>
  <si>
    <t>85880</t>
  </si>
  <si>
    <t>PEMBROKE PINES</t>
  </si>
  <si>
    <t>33029</t>
  </si>
  <si>
    <t>3319</t>
  </si>
  <si>
    <t>120111103.013015</t>
  </si>
  <si>
    <t>4364.48</t>
  </si>
  <si>
    <t>1991</t>
  </si>
  <si>
    <t>14001</t>
  </si>
  <si>
    <t>2728</t>
  </si>
  <si>
    <t>20120803</t>
  </si>
  <si>
    <t>48967</t>
  </si>
  <si>
    <t>0675</t>
  </si>
  <si>
    <t>110921609</t>
  </si>
  <si>
    <t>300162</t>
  </si>
  <si>
    <t>20420801</t>
  </si>
  <si>
    <t>.732</t>
  </si>
  <si>
    <t>458700</t>
  </si>
  <si>
    <t>375300</t>
  </si>
  <si>
    <t>369000</t>
  </si>
  <si>
    <t>398520</t>
  </si>
  <si>
    <t>339480</t>
  </si>
  <si>
    <t>3339</t>
  </si>
  <si>
    <t>120111103.013016</t>
  </si>
  <si>
    <t>4609.7</t>
  </si>
  <si>
    <t>11529</t>
  </si>
  <si>
    <t>2261</t>
  </si>
  <si>
    <t>20030512</t>
  </si>
  <si>
    <t>265000</t>
  </si>
  <si>
    <t>35138</t>
  </si>
  <si>
    <t>102910228</t>
  </si>
  <si>
    <t>20091201</t>
  </si>
  <si>
    <t>209500</t>
  </si>
  <si>
    <t>20391201</t>
  </si>
  <si>
    <t>.541</t>
  </si>
  <si>
    <t>393000</t>
  </si>
  <si>
    <t>451950</t>
  </si>
  <si>
    <t>334050</t>
  </si>
  <si>
    <t>359000</t>
  </si>
  <si>
    <t>420030</t>
  </si>
  <si>
    <t>297970</t>
  </si>
  <si>
    <t>MIRAMAR</t>
  </si>
  <si>
    <t>2750</t>
  </si>
  <si>
    <t>120111103.244024</t>
  </si>
  <si>
    <t>8128.46</t>
  </si>
  <si>
    <t>2713</t>
  </si>
  <si>
    <t>3773</t>
  </si>
  <si>
    <t>20041110</t>
  </si>
  <si>
    <t>535000</t>
  </si>
  <si>
    <t>38518</t>
  </si>
  <si>
    <t>0996</t>
  </si>
  <si>
    <t>104480437</t>
  </si>
  <si>
    <t>428000</t>
  </si>
  <si>
    <t>.799</t>
  </si>
  <si>
    <t>537000</t>
  </si>
  <si>
    <t>639030</t>
  </si>
  <si>
    <t>434970</t>
  </si>
  <si>
    <t>494000</t>
  </si>
  <si>
    <t>582920</t>
  </si>
  <si>
    <t>405080</t>
  </si>
  <si>
    <t>33028</t>
  </si>
  <si>
    <t>2620</t>
  </si>
  <si>
    <t>120111103.271023</t>
  </si>
  <si>
    <t>6122.84</t>
  </si>
  <si>
    <t>8483</t>
  </si>
  <si>
    <t>3004</t>
  </si>
  <si>
    <t>20040408</t>
  </si>
  <si>
    <t>409000</t>
  </si>
  <si>
    <t>37212</t>
  </si>
  <si>
    <t>103881279</t>
  </si>
  <si>
    <t>467000</t>
  </si>
  <si>
    <t>532380</t>
  </si>
  <si>
    <t>401620</t>
  </si>
  <si>
    <t>442540</t>
  </si>
  <si>
    <t>369460</t>
  </si>
  <si>
    <t>2818</t>
  </si>
  <si>
    <t>120111103.271020</t>
  </si>
  <si>
    <t>4265.96</t>
  </si>
  <si>
    <t>2002</t>
  </si>
  <si>
    <t>6992</t>
  </si>
  <si>
    <t>2182</t>
  </si>
  <si>
    <t>20100728</t>
  </si>
  <si>
    <t>299000</t>
  </si>
  <si>
    <t>47263</t>
  </si>
  <si>
    <t>0027</t>
  </si>
  <si>
    <t>109487021</t>
  </si>
  <si>
    <t>209300</t>
  </si>
  <si>
    <t>20400701</t>
  </si>
  <si>
    <t>.644</t>
  </si>
  <si>
    <t>359700</t>
  </si>
  <si>
    <t>294300</t>
  </si>
  <si>
    <t>323400</t>
  </si>
  <si>
    <t>33027</t>
  </si>
  <si>
    <t>1819</t>
  </si>
  <si>
    <t>120111103.353003</t>
  </si>
  <si>
    <t>643.26</t>
  </si>
  <si>
    <t>1040</t>
  </si>
  <si>
    <t>79000</t>
  </si>
  <si>
    <t>96380</t>
  </si>
  <si>
    <t>61620</t>
  </si>
  <si>
    <t>83700</t>
  </si>
  <si>
    <t>40300</t>
  </si>
  <si>
    <t>7130</t>
  </si>
  <si>
    <t>120111103.354000</t>
  </si>
  <si>
    <t>503.02</t>
  </si>
  <si>
    <t>DZF</t>
  </si>
  <si>
    <t>20011207</t>
  </si>
  <si>
    <t>32461</t>
  </si>
  <si>
    <t>0104</t>
  </si>
  <si>
    <t>101527147</t>
  </si>
  <si>
    <t>104650</t>
  </si>
  <si>
    <t>77350</t>
  </si>
  <si>
    <t>91590</t>
  </si>
  <si>
    <t>50410</t>
  </si>
  <si>
    <t>2479</t>
  </si>
  <si>
    <t>120111103.353007</t>
  </si>
  <si>
    <t>1420.09</t>
  </si>
  <si>
    <t>1379</t>
  </si>
  <si>
    <t>20110720</t>
  </si>
  <si>
    <t>48051</t>
  </si>
  <si>
    <t>1715</t>
  </si>
  <si>
    <t>110160764</t>
  </si>
  <si>
    <t>155760</t>
  </si>
  <si>
    <t>108240</t>
  </si>
  <si>
    <t>120360</t>
  </si>
  <si>
    <t>83640</t>
  </si>
  <si>
    <t>3441</t>
  </si>
  <si>
    <t>120111103.431010</t>
  </si>
  <si>
    <t>3134.74</t>
  </si>
  <si>
    <t>8425</t>
  </si>
  <si>
    <t>19931210</t>
  </si>
  <si>
    <t>21494</t>
  </si>
  <si>
    <t>00107</t>
  </si>
  <si>
    <t>20070209</t>
  </si>
  <si>
    <t>WORLD SAVINGS BANK FSB</t>
  </si>
  <si>
    <t>20370215</t>
  </si>
  <si>
    <t>1.133</t>
  </si>
  <si>
    <t>281000</t>
  </si>
  <si>
    <t>317530</t>
  </si>
  <si>
    <t>244470</t>
  </si>
  <si>
    <t>276120</t>
  </si>
  <si>
    <t>191880</t>
  </si>
  <si>
    <t>120111103.352001</t>
  </si>
  <si>
    <t>290.96</t>
  </si>
  <si>
    <t>811</t>
  </si>
  <si>
    <t>40042</t>
  </si>
  <si>
    <t>1383</t>
  </si>
  <si>
    <t>105169903</t>
  </si>
  <si>
    <t>WACHOVIA BANK NA</t>
  </si>
  <si>
    <t>70525</t>
  </si>
  <si>
    <t>20350717</t>
  </si>
  <si>
    <t>1.469</t>
  </si>
  <si>
    <t>57120</t>
  </si>
  <si>
    <t>38880</t>
  </si>
  <si>
    <t>39000</t>
  </si>
  <si>
    <t>44460</t>
  </si>
  <si>
    <t>33540</t>
  </si>
  <si>
    <t>33025</t>
  </si>
  <si>
    <t>4310</t>
  </si>
  <si>
    <t>120111103.363000</t>
  </si>
  <si>
    <t>765.01</t>
  </si>
  <si>
    <t>1063</t>
  </si>
  <si>
    <t>1154</t>
  </si>
  <si>
    <t>20050816</t>
  </si>
  <si>
    <t>161250</t>
  </si>
  <si>
    <t>0315</t>
  </si>
  <si>
    <t>20051001</t>
  </si>
  <si>
    <t>1.075</t>
  </si>
  <si>
    <t>176730</t>
  </si>
  <si>
    <t>97270</t>
  </si>
  <si>
    <t>5218</t>
  </si>
  <si>
    <t>120111103.252009</t>
  </si>
  <si>
    <t>3441.82</t>
  </si>
  <si>
    <t>10125</t>
  </si>
  <si>
    <t>2115</t>
  </si>
  <si>
    <t>19941231</t>
  </si>
  <si>
    <t>158000</t>
  </si>
  <si>
    <t>22997</t>
  </si>
  <si>
    <t>00180</t>
  </si>
  <si>
    <t>NATIONSBANC MTG CORP</t>
  </si>
  <si>
    <t>142100</t>
  </si>
  <si>
    <t>20120514</t>
  </si>
  <si>
    <t>20370428</t>
  </si>
  <si>
    <t>.936</t>
  </si>
  <si>
    <t>367410</t>
  </si>
  <si>
    <t>294590</t>
  </si>
  <si>
    <t>291000</t>
  </si>
  <si>
    <t>317190</t>
  </si>
  <si>
    <t>264810</t>
  </si>
  <si>
    <t>5089</t>
  </si>
  <si>
    <t>MIAMI</t>
  </si>
  <si>
    <t>33166</t>
  </si>
  <si>
    <t>2782</t>
  </si>
  <si>
    <t>120111103.244023</t>
  </si>
  <si>
    <t>9064.72</t>
  </si>
  <si>
    <t>8248</t>
  </si>
  <si>
    <t>4357</t>
  </si>
  <si>
    <t>20071121</t>
  </si>
  <si>
    <t>800000</t>
  </si>
  <si>
    <t>44835</t>
  </si>
  <si>
    <t>1852</t>
  </si>
  <si>
    <t>107521517</t>
  </si>
  <si>
    <t>581000</t>
  </si>
  <si>
    <t>662340</t>
  </si>
  <si>
    <t>499660</t>
  </si>
  <si>
    <t>616740</t>
  </si>
  <si>
    <t>465260</t>
  </si>
  <si>
    <t>5704</t>
  </si>
  <si>
    <t>120111103.254028</t>
  </si>
  <si>
    <t>2712.1</t>
  </si>
  <si>
    <t>1068</t>
  </si>
  <si>
    <t>20090820</t>
  </si>
  <si>
    <t>46466</t>
  </si>
  <si>
    <t>0797</t>
  </si>
  <si>
    <t>108805558</t>
  </si>
  <si>
    <t>169000</t>
  </si>
  <si>
    <t>194350</t>
  </si>
  <si>
    <t>143650</t>
  </si>
  <si>
    <t>173600</t>
  </si>
  <si>
    <t>136400</t>
  </si>
  <si>
    <t>33024</t>
  </si>
  <si>
    <t>8740</t>
  </si>
  <si>
    <t>1040.04</t>
  </si>
  <si>
    <t>6219</t>
  </si>
  <si>
    <t>3039</t>
  </si>
  <si>
    <t>120111103.392004</t>
  </si>
  <si>
    <t>1273.07</t>
  </si>
  <si>
    <t>2619</t>
  </si>
  <si>
    <t>1299</t>
  </si>
  <si>
    <t>20051129</t>
  </si>
  <si>
    <t>112500</t>
  </si>
  <si>
    <t>Fannie Mae / Freddie Mac</t>
  </si>
  <si>
    <t>20201201</t>
  </si>
  <si>
    <t>20350925</t>
  </si>
  <si>
    <t>1.296</t>
  </si>
  <si>
    <t>166000</t>
  </si>
  <si>
    <t>202520</t>
  </si>
  <si>
    <t>129480</t>
  </si>
  <si>
    <t>143000</t>
  </si>
  <si>
    <t>168740</t>
  </si>
  <si>
    <t>117260</t>
  </si>
  <si>
    <t>4436</t>
  </si>
  <si>
    <t>120111103.112000</t>
  </si>
  <si>
    <t>1168.71</t>
  </si>
  <si>
    <t>1093</t>
  </si>
  <si>
    <t>19940413</t>
  </si>
  <si>
    <t>21999</t>
  </si>
  <si>
    <t>00903</t>
  </si>
  <si>
    <t>AMER SAV FL</t>
  </si>
  <si>
    <t>64400</t>
  </si>
  <si>
    <t>.429</t>
  </si>
  <si>
    <t>187200</t>
  </si>
  <si>
    <t>124800</t>
  </si>
  <si>
    <t>150480</t>
  </si>
  <si>
    <t>113520</t>
  </si>
  <si>
    <t>5510</t>
  </si>
  <si>
    <t>120110913.001028</t>
  </si>
  <si>
    <t>914.69</t>
  </si>
  <si>
    <t>0513</t>
  </si>
  <si>
    <t>6301</t>
  </si>
  <si>
    <t>884</t>
  </si>
  <si>
    <t>20080616</t>
  </si>
  <si>
    <t>119800</t>
  </si>
  <si>
    <t>45452</t>
  </si>
  <si>
    <t>1065</t>
  </si>
  <si>
    <t>107955857</t>
  </si>
  <si>
    <t>Deed</t>
  </si>
  <si>
    <t>VILLAGE CAPITAL &amp; INVESTMENT LLC</t>
  </si>
  <si>
    <t>152250</t>
  </si>
  <si>
    <t>20380601</t>
  </si>
  <si>
    <t>1.199</t>
  </si>
  <si>
    <t>129000</t>
  </si>
  <si>
    <t>149640</t>
  </si>
  <si>
    <t>108360</t>
  </si>
  <si>
    <t>123050</t>
  </si>
  <si>
    <t>90950</t>
  </si>
  <si>
    <t>3667</t>
  </si>
  <si>
    <t>TAMPA</t>
  </si>
  <si>
    <t>33610</t>
  </si>
  <si>
    <t>9581</t>
  </si>
  <si>
    <t>120110907.002024</t>
  </si>
  <si>
    <t>4185.49</t>
  </si>
  <si>
    <t>1848</t>
  </si>
  <si>
    <t>1587</t>
  </si>
  <si>
    <t>20131017</t>
  </si>
  <si>
    <t>50262</t>
  </si>
  <si>
    <t>0597</t>
  </si>
  <si>
    <t>111876038</t>
  </si>
  <si>
    <t>208000</t>
  </si>
  <si>
    <t>228800</t>
  </si>
  <si>
    <t>228480</t>
  </si>
  <si>
    <t>179520</t>
  </si>
  <si>
    <t>5634</t>
  </si>
  <si>
    <t>120110912.011006</t>
  </si>
  <si>
    <t>914.11</t>
  </si>
  <si>
    <t>19960320</t>
  </si>
  <si>
    <t>24628</t>
  </si>
  <si>
    <t>00088</t>
  </si>
  <si>
    <t>20120904</t>
  </si>
  <si>
    <t>177900</t>
  </si>
  <si>
    <t>1.348</t>
  </si>
  <si>
    <t>167580</t>
  </si>
  <si>
    <t>98420</t>
  </si>
  <si>
    <t>136990</t>
  </si>
  <si>
    <t>69010</t>
  </si>
  <si>
    <t>7928</t>
  </si>
  <si>
    <t>33021</t>
  </si>
  <si>
    <t>6320</t>
  </si>
  <si>
    <t>120110911.003006</t>
  </si>
  <si>
    <t>1451.77</t>
  </si>
  <si>
    <t>6997</t>
  </si>
  <si>
    <t>633</t>
  </si>
  <si>
    <t>95040</t>
  </si>
  <si>
    <t>48960</t>
  </si>
  <si>
    <t>64000</t>
  </si>
  <si>
    <t>33920</t>
  </si>
  <si>
    <t>53</t>
  </si>
  <si>
    <t>47</t>
  </si>
  <si>
    <t>5979</t>
  </si>
  <si>
    <t>33330</t>
  </si>
  <si>
    <t>4733</t>
  </si>
  <si>
    <t>120111103.381006</t>
  </si>
  <si>
    <t>1379.14</t>
  </si>
  <si>
    <t>914</t>
  </si>
  <si>
    <t>20101006</t>
  </si>
  <si>
    <t>47427</t>
  </si>
  <si>
    <t>0610</t>
  </si>
  <si>
    <t>109627193</t>
  </si>
  <si>
    <t>127680</t>
  </si>
  <si>
    <t>64320</t>
  </si>
  <si>
    <t>94710</t>
  </si>
  <si>
    <t>59290</t>
  </si>
  <si>
    <t>3579</t>
  </si>
  <si>
    <t>120111103.372000</t>
  </si>
  <si>
    <t>3294.01</t>
  </si>
  <si>
    <t>4950</t>
  </si>
  <si>
    <t>2646</t>
  </si>
  <si>
    <t>19970826</t>
  </si>
  <si>
    <t>26906</t>
  </si>
  <si>
    <t>00519</t>
  </si>
  <si>
    <t>20041014</t>
  </si>
  <si>
    <t>20340901</t>
  </si>
  <si>
    <t>.671</t>
  </si>
  <si>
    <t>304000</t>
  </si>
  <si>
    <t>346560</t>
  </si>
  <si>
    <t>261440</t>
  </si>
  <si>
    <t>264000</t>
  </si>
  <si>
    <t>322080</t>
  </si>
  <si>
    <t>205920</t>
  </si>
  <si>
    <t>3344</t>
  </si>
  <si>
    <t>120111103.411001</t>
  </si>
  <si>
    <t>3590.39</t>
  </si>
  <si>
    <t>6655</t>
  </si>
  <si>
    <t>20100610</t>
  </si>
  <si>
    <t>47135</t>
  </si>
  <si>
    <t>1239</t>
  </si>
  <si>
    <t>109374912</t>
  </si>
  <si>
    <t>20120827</t>
  </si>
  <si>
    <t>250400</t>
  </si>
  <si>
    <t>1.048</t>
  </si>
  <si>
    <t>237000</t>
  </si>
  <si>
    <t>286770</t>
  </si>
  <si>
    <t>187230</t>
  </si>
  <si>
    <t>251320</t>
  </si>
  <si>
    <t>160680</t>
  </si>
  <si>
    <t>33023</t>
  </si>
  <si>
    <t>120111101.001004</t>
  </si>
  <si>
    <t>905.45</t>
  </si>
  <si>
    <t>6361</t>
  </si>
  <si>
    <t>1032</t>
  </si>
  <si>
    <t>124000</t>
  </si>
  <si>
    <t>145080</t>
  </si>
  <si>
    <t>102920</t>
  </si>
  <si>
    <t>132160</t>
  </si>
  <si>
    <t>91840</t>
  </si>
  <si>
    <t>4148</t>
  </si>
  <si>
    <t>33014</t>
  </si>
  <si>
    <t>5541</t>
  </si>
  <si>
    <t>120111103.233004</t>
  </si>
  <si>
    <t>954.73</t>
  </si>
  <si>
    <t>820</t>
  </si>
  <si>
    <t>20120420</t>
  </si>
  <si>
    <t>48684</t>
  </si>
  <si>
    <t>0158</t>
  </si>
  <si>
    <t>110704632</t>
  </si>
  <si>
    <t>Corporation Deed</t>
  </si>
  <si>
    <t>89680</t>
  </si>
  <si>
    <t>55460</t>
  </si>
  <si>
    <t>38540</t>
  </si>
  <si>
    <t>4012</t>
  </si>
  <si>
    <t>DANIA</t>
  </si>
  <si>
    <t>120110801.012005</t>
  </si>
  <si>
    <t>4075.22</t>
  </si>
  <si>
    <t>1254</t>
  </si>
  <si>
    <t>20120718</t>
  </si>
  <si>
    <t>48921</t>
  </si>
  <si>
    <t>1228</t>
  </si>
  <si>
    <t>110887358</t>
  </si>
  <si>
    <t>20130520</t>
  </si>
  <si>
    <t>NATBANK N A</t>
  </si>
  <si>
    <t>20180601</t>
  </si>
  <si>
    <t>.457</t>
  </si>
  <si>
    <t>215000</t>
  </si>
  <si>
    <t>283800</t>
  </si>
  <si>
    <t>146200</t>
  </si>
  <si>
    <t>196020</t>
  </si>
  <si>
    <t>127980</t>
  </si>
  <si>
    <t>4511</t>
  </si>
  <si>
    <t>HALLANDALE BEACH</t>
  </si>
  <si>
    <t>33009</t>
  </si>
  <si>
    <t>2885</t>
  </si>
  <si>
    <t>120110801.011015</t>
  </si>
  <si>
    <t>2001.68</t>
  </si>
  <si>
    <t>1267</t>
  </si>
  <si>
    <t>20051007</t>
  </si>
  <si>
    <t>40678</t>
  </si>
  <si>
    <t>1770</t>
  </si>
  <si>
    <t>105435337</t>
  </si>
  <si>
    <t>20121113</t>
  </si>
  <si>
    <t>187808</t>
  </si>
  <si>
    <t>20421101</t>
  </si>
  <si>
    <t>.925</t>
  </si>
  <si>
    <t>239540</t>
  </si>
  <si>
    <t>166460</t>
  </si>
  <si>
    <t>191590</t>
  </si>
  <si>
    <t>130410</t>
  </si>
  <si>
    <t>3003</t>
  </si>
  <si>
    <t>18295</t>
  </si>
  <si>
    <t>167000</t>
  </si>
  <si>
    <t>215430</t>
  </si>
  <si>
    <t>118570</t>
  </si>
  <si>
    <t>7113</t>
  </si>
  <si>
    <t>120110917.013015</t>
  </si>
  <si>
    <t>2265.65</t>
  </si>
  <si>
    <t>10129</t>
  </si>
  <si>
    <t>1550</t>
  </si>
  <si>
    <t>Mixed</t>
  </si>
  <si>
    <t>20060721</t>
  </si>
  <si>
    <t>BANKATLANTIC</t>
  </si>
  <si>
    <t>20210702</t>
  </si>
  <si>
    <t>.336</t>
  </si>
  <si>
    <t>302000</t>
  </si>
  <si>
    <t>359380</t>
  </si>
  <si>
    <t>244620</t>
  </si>
  <si>
    <t>278400</t>
  </si>
  <si>
    <t>185600</t>
  </si>
  <si>
    <t>2936</t>
  </si>
  <si>
    <t>120110904.012001</t>
  </si>
  <si>
    <t>3006.29</t>
  </si>
  <si>
    <t>18017</t>
  </si>
  <si>
    <t>1492</t>
  </si>
  <si>
    <t>20030929</t>
  </si>
  <si>
    <t>292000</t>
  </si>
  <si>
    <t>36136</t>
  </si>
  <si>
    <t>1389</t>
  </si>
  <si>
    <t>103352259</t>
  </si>
  <si>
    <t>20061102</t>
  </si>
  <si>
    <t>AMERICAN BROKERS CONDUIT</t>
  </si>
  <si>
    <t>410000</t>
  </si>
  <si>
    <t>0240</t>
  </si>
  <si>
    <t>1055</t>
  </si>
  <si>
    <t>20061201</t>
  </si>
  <si>
    <t>1.152</t>
  </si>
  <si>
    <t>426020</t>
  </si>
  <si>
    <t>289980</t>
  </si>
  <si>
    <t>330400</t>
  </si>
  <si>
    <t>229600</t>
  </si>
  <si>
    <t>3255</t>
  </si>
  <si>
    <t>120110903.023001</t>
  </si>
  <si>
    <t>1761.02</t>
  </si>
  <si>
    <t>1700</t>
  </si>
  <si>
    <t>1342</t>
  </si>
  <si>
    <t>228000</t>
  </si>
  <si>
    <t>159600</t>
  </si>
  <si>
    <t>227430</t>
  </si>
  <si>
    <t>114570</t>
  </si>
  <si>
    <t>33019</t>
  </si>
  <si>
    <t>3517</t>
  </si>
  <si>
    <t>Motel</t>
  </si>
  <si>
    <t>120110901.021106</t>
  </si>
  <si>
    <t>7261.14</t>
  </si>
  <si>
    <t>1952</t>
  </si>
  <si>
    <t>4281</t>
  </si>
  <si>
    <t>1796</t>
  </si>
  <si>
    <t>19970805</t>
  </si>
  <si>
    <t>26806</t>
  </si>
  <si>
    <t>00276</t>
  </si>
  <si>
    <t>PLONOWSKI, BERNARD AND KRISTIN</t>
  </si>
  <si>
    <t>.496</t>
  </si>
  <si>
    <t>3460</t>
  </si>
  <si>
    <t>120110901.022014</t>
  </si>
  <si>
    <t>2745.56</t>
  </si>
  <si>
    <t>603</t>
  </si>
  <si>
    <t>20061208</t>
  </si>
  <si>
    <t>300000</t>
  </si>
  <si>
    <t>43241</t>
  </si>
  <si>
    <t>0946</t>
  </si>
  <si>
    <t>106657939</t>
  </si>
  <si>
    <t>CLAUDE MAINVILLE</t>
  </si>
  <si>
    <t>20111115</t>
  </si>
  <si>
    <t>345060</t>
  </si>
  <si>
    <t>140940</t>
  </si>
  <si>
    <t>258960</t>
  </si>
  <si>
    <t>73040</t>
  </si>
  <si>
    <t>2138</t>
  </si>
  <si>
    <t>120110901.013019</t>
  </si>
  <si>
    <t>4043.22</t>
  </si>
  <si>
    <t>1562</t>
  </si>
  <si>
    <t>483800</t>
  </si>
  <si>
    <t>336200</t>
  </si>
  <si>
    <t>341000</t>
  </si>
  <si>
    <t>436480</t>
  </si>
  <si>
    <t>245520</t>
  </si>
  <si>
    <t>7512</t>
  </si>
  <si>
    <t>4710</t>
  </si>
  <si>
    <t>120110904.031002</t>
  </si>
  <si>
    <t>3645.74</t>
  </si>
  <si>
    <t>10257</t>
  </si>
  <si>
    <t>3520</t>
  </si>
  <si>
    <t>19930825</t>
  </si>
  <si>
    <t>106000</t>
  </si>
  <si>
    <t>21031</t>
  </si>
  <si>
    <t>00766</t>
  </si>
  <si>
    <t>20020710</t>
  </si>
  <si>
    <t>BANK OF AMERICA NATIONAL ASSN</t>
  </si>
  <si>
    <t>127651</t>
  </si>
  <si>
    <t>20170423</t>
  </si>
  <si>
    <t>4716</t>
  </si>
  <si>
    <t>120110918.021014</t>
  </si>
  <si>
    <t>2808.94</t>
  </si>
  <si>
    <t>10249</t>
  </si>
  <si>
    <t>982</t>
  </si>
  <si>
    <t>20070301</t>
  </si>
  <si>
    <t>43676</t>
  </si>
  <si>
    <t>0575</t>
  </si>
  <si>
    <t>106876254</t>
  </si>
  <si>
    <t>NATIONAL MORTGAGE LLC</t>
  </si>
  <si>
    <t>20370301</t>
  </si>
  <si>
    <t>0970</t>
  </si>
  <si>
    <t>0783</t>
  </si>
  <si>
    <t>1670</t>
  </si>
  <si>
    <t>20121031</t>
  </si>
  <si>
    <t>1.961</t>
  </si>
  <si>
    <t>180960</t>
  </si>
  <si>
    <t>131040</t>
  </si>
  <si>
    <t>135520</t>
  </si>
  <si>
    <t>88480</t>
  </si>
  <si>
    <t>4417</t>
  </si>
  <si>
    <t>7356</t>
  </si>
  <si>
    <t>120110904.031000</t>
  </si>
  <si>
    <t>2120.3</t>
  </si>
  <si>
    <t>5651</t>
  </si>
  <si>
    <t>2166</t>
  </si>
  <si>
    <t>20050513</t>
  </si>
  <si>
    <t>39637</t>
  </si>
  <si>
    <t>1004</t>
  </si>
  <si>
    <t>104998858</t>
  </si>
  <si>
    <t>20050608</t>
  </si>
  <si>
    <t>MORTGAGE NETWORK SOLUTIONS INC</t>
  </si>
  <si>
    <t>214900</t>
  </si>
  <si>
    <t>20350601</t>
  </si>
  <si>
    <t>0275</t>
  </si>
  <si>
    <t>20100601</t>
  </si>
  <si>
    <t>5399</t>
  </si>
  <si>
    <t>120110918.012005</t>
  </si>
  <si>
    <t>474.18</t>
  </si>
  <si>
    <t>966</t>
  </si>
  <si>
    <t>19990311</t>
  </si>
  <si>
    <t>29306</t>
  </si>
  <si>
    <t>01107</t>
  </si>
  <si>
    <t>20040519</t>
  </si>
  <si>
    <t>WELLS FARGO HOME MORTGAGE INC</t>
  </si>
  <si>
    <t>40071</t>
  </si>
  <si>
    <t>20190501</t>
  </si>
  <si>
    <t>.564</t>
  </si>
  <si>
    <t>95900</t>
  </si>
  <si>
    <t>44100</t>
  </si>
  <si>
    <t>95200</t>
  </si>
  <si>
    <t>40800</t>
  </si>
  <si>
    <t>6748</t>
  </si>
  <si>
    <t>6746</t>
  </si>
  <si>
    <t>120110917.021017</t>
  </si>
  <si>
    <t>4263.9</t>
  </si>
  <si>
    <t>1114</t>
  </si>
  <si>
    <t>20041028</t>
  </si>
  <si>
    <t>38440</t>
  </si>
  <si>
    <t>1088</t>
  </si>
  <si>
    <t>104445738</t>
  </si>
  <si>
    <t>FIDELITY FEDERAL BANK &amp; TRUST</t>
  </si>
  <si>
    <t>.825</t>
  </si>
  <si>
    <t>8726</t>
  </si>
  <si>
    <t>4689</t>
  </si>
  <si>
    <t>120110917.022005</t>
  </si>
  <si>
    <t>2236.08</t>
  </si>
  <si>
    <t>1084</t>
  </si>
  <si>
    <t>20050804</t>
  </si>
  <si>
    <t>40222</t>
  </si>
  <si>
    <t>105246372</t>
  </si>
  <si>
    <t>20070813</t>
  </si>
  <si>
    <t>CITIMORTGAGE INC</t>
  </si>
  <si>
    <t>196800</t>
  </si>
  <si>
    <t>20370901</t>
  </si>
  <si>
    <t>1.600</t>
  </si>
  <si>
    <t>153750</t>
  </si>
  <si>
    <t>96250</t>
  </si>
  <si>
    <t>123000</t>
  </si>
  <si>
    <t>148830</t>
  </si>
  <si>
    <t>97170</t>
  </si>
  <si>
    <t>6541</t>
  </si>
  <si>
    <t>120110919.011010</t>
  </si>
  <si>
    <t>3785.51</t>
  </si>
  <si>
    <t>8327</t>
  </si>
  <si>
    <t>1148</t>
  </si>
  <si>
    <t>20060602</t>
  </si>
  <si>
    <t>463000</t>
  </si>
  <si>
    <t>42138</t>
  </si>
  <si>
    <t>0845</t>
  </si>
  <si>
    <t>106129073</t>
  </si>
  <si>
    <t>FIDELITY MORTGAGE TRUST CORP</t>
  </si>
  <si>
    <t>346700</t>
  </si>
  <si>
    <t>20360601</t>
  </si>
  <si>
    <t>20360517</t>
  </si>
  <si>
    <t>1.751</t>
  </si>
  <si>
    <t>320000</t>
  </si>
  <si>
    <t>258070</t>
  </si>
  <si>
    <t>135930</t>
  </si>
  <si>
    <t>7471</t>
  </si>
  <si>
    <t>120111002.021020</t>
  </si>
  <si>
    <t>1299.23</t>
  </si>
  <si>
    <t>2513</t>
  </si>
  <si>
    <t>1092</t>
  </si>
  <si>
    <t>19941012</t>
  </si>
  <si>
    <t>22711</t>
  </si>
  <si>
    <t>00901</t>
  </si>
  <si>
    <t>149760</t>
  </si>
  <si>
    <t>106240</t>
  </si>
  <si>
    <t>126100</t>
  </si>
  <si>
    <t>67900</t>
  </si>
  <si>
    <t>2865</t>
  </si>
  <si>
    <t>120111001.012006</t>
  </si>
  <si>
    <t>2958.87</t>
  </si>
  <si>
    <t>1696</t>
  </si>
  <si>
    <t>20020107</t>
  </si>
  <si>
    <t>165000</t>
  </si>
  <si>
    <t>32586</t>
  </si>
  <si>
    <t>1559</t>
  </si>
  <si>
    <t>101591589</t>
  </si>
  <si>
    <t>20050510</t>
  </si>
  <si>
    <t>PHH MORTGAGE SERVICES CORP</t>
  </si>
  <si>
    <t>20200601</t>
  </si>
  <si>
    <t>20050907</t>
  </si>
  <si>
    <t>20300729</t>
  </si>
  <si>
    <t>1.003</t>
  </si>
  <si>
    <t>334650</t>
  </si>
  <si>
    <t>247350</t>
  </si>
  <si>
    <t>321860</t>
  </si>
  <si>
    <t>210140</t>
  </si>
  <si>
    <t>2608</t>
  </si>
  <si>
    <t>PITTSFORD</t>
  </si>
  <si>
    <t>14534</t>
  </si>
  <si>
    <t>3653</t>
  </si>
  <si>
    <t>120110901.014012</t>
  </si>
  <si>
    <t>4047.41</t>
  </si>
  <si>
    <t>20040811</t>
  </si>
  <si>
    <t>230800</t>
  </si>
  <si>
    <t>38007</t>
  </si>
  <si>
    <t>0153</t>
  </si>
  <si>
    <t>104243793</t>
  </si>
  <si>
    <t>238000</t>
  </si>
  <si>
    <t>.862</t>
  </si>
  <si>
    <t>328600</t>
  </si>
  <si>
    <t>201400</t>
  </si>
  <si>
    <t>244000</t>
  </si>
  <si>
    <t>305000</t>
  </si>
  <si>
    <t>2866</t>
  </si>
  <si>
    <t>2876</t>
  </si>
  <si>
    <t>120110901.011005</t>
  </si>
  <si>
    <t>4262.09</t>
  </si>
  <si>
    <t>1170</t>
  </si>
  <si>
    <t>20050817</t>
  </si>
  <si>
    <t>335900</t>
  </si>
  <si>
    <t>40310</t>
  </si>
  <si>
    <t>0217</t>
  </si>
  <si>
    <t>105281580</t>
  </si>
  <si>
    <t>317000</t>
  </si>
  <si>
    <t>370890</t>
  </si>
  <si>
    <t>263110</t>
  </si>
  <si>
    <t>315780</t>
  </si>
  <si>
    <t>238220</t>
  </si>
  <si>
    <t>2645</t>
  </si>
  <si>
    <t>BUENOS AIRES ARGENTINA</t>
  </si>
  <si>
    <t>120110901.014011</t>
  </si>
  <si>
    <t>3306.35</t>
  </si>
  <si>
    <t>20120821</t>
  </si>
  <si>
    <t>49014</t>
  </si>
  <si>
    <t>1183</t>
  </si>
  <si>
    <t>110955545</t>
  </si>
  <si>
    <t>HELM BANK USA</t>
  </si>
  <si>
    <t>88400</t>
  </si>
  <si>
    <t>1YRCMT</t>
  </si>
  <si>
    <t>0425</t>
  </si>
  <si>
    <t>0625</t>
  </si>
  <si>
    <t>1025</t>
  </si>
  <si>
    <t>20150901</t>
  </si>
  <si>
    <t>.415</t>
  </si>
  <si>
    <t>214000</t>
  </si>
  <si>
    <t>261080</t>
  </si>
  <si>
    <t>166920</t>
  </si>
  <si>
    <t>204530</t>
  </si>
  <si>
    <t>157470</t>
  </si>
  <si>
    <t>2401</t>
  </si>
  <si>
    <t>120110901.014006</t>
  </si>
  <si>
    <t>2395.01</t>
  </si>
  <si>
    <t>690</t>
  </si>
  <si>
    <t>201000</t>
  </si>
  <si>
    <t>251250</t>
  </si>
  <si>
    <t>150750</t>
  </si>
  <si>
    <t>176000</t>
  </si>
  <si>
    <t>5902</t>
  </si>
  <si>
    <t>NANUET</t>
  </si>
  <si>
    <t>10954</t>
  </si>
  <si>
    <t>120111001.051002</t>
  </si>
  <si>
    <t>4036.66</t>
  </si>
  <si>
    <t>1415</t>
  </si>
  <si>
    <t>390000</t>
  </si>
  <si>
    <t>479700</t>
  </si>
  <si>
    <t>300300</t>
  </si>
  <si>
    <t>407480</t>
  </si>
  <si>
    <t>260520</t>
  </si>
  <si>
    <t>5932</t>
  </si>
  <si>
    <t>10023</t>
  </si>
  <si>
    <t>7504</t>
  </si>
  <si>
    <t>120111001.042000</t>
  </si>
  <si>
    <t>3554.57</t>
  </si>
  <si>
    <t>36629</t>
  </si>
  <si>
    <t>0619</t>
  </si>
  <si>
    <t>103589737</t>
  </si>
  <si>
    <t>20340101</t>
  </si>
  <si>
    <t>0250</t>
  </si>
  <si>
    <t>20090102</t>
  </si>
  <si>
    <t>.441</t>
  </si>
  <si>
    <t>377420</t>
  </si>
  <si>
    <t>290580</t>
  </si>
  <si>
    <t>306250</t>
  </si>
  <si>
    <t>183750</t>
  </si>
  <si>
    <t>WEST PARK</t>
  </si>
  <si>
    <t>5672</t>
  </si>
  <si>
    <t>120111006.003014</t>
  </si>
  <si>
    <t>1412.5</t>
  </si>
  <si>
    <t>3513</t>
  </si>
  <si>
    <t>840</t>
  </si>
  <si>
    <t>57620</t>
  </si>
  <si>
    <t>103490</t>
  </si>
  <si>
    <t>54510</t>
  </si>
  <si>
    <t>AVM change</t>
  </si>
  <si>
    <t>Sum borrowed</t>
  </si>
  <si>
    <t>start</t>
  </si>
  <si>
    <t>age</t>
  </si>
  <si>
    <t>interest</t>
  </si>
  <si>
    <t>pmt</t>
  </si>
  <si>
    <t>outstanding</t>
  </si>
  <si>
    <t>Frequency</t>
  </si>
  <si>
    <t>Percent</t>
  </si>
  <si>
    <t>Cumulative</t>
  </si>
  <si>
    <t>Assumption</t>
  </si>
  <si>
    <t>Building or Construction Loan</t>
  </si>
  <si>
    <t>Future Advance Clause/Open End Mortgage</t>
  </si>
  <si>
    <t>Seller take-back</t>
  </si>
  <si>
    <t>Stand Alone Refi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</si>
</sst>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112277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B0B7BB"/>
      </right>
      <top>
        <color indexed="63"/>
      </top>
      <bottom style="medium">
        <color rgb="FFB0B7BB"/>
      </bottom>
    </border>
    <border>
      <left>
        <color indexed="63"/>
      </left>
      <right style="medium">
        <color rgb="FFC1C1C1"/>
      </right>
      <top>
        <color indexed="63"/>
      </top>
      <bottom style="medium">
        <color rgb="FFC1C1C1"/>
      </bottom>
    </border>
    <border>
      <left>
        <color indexed="63"/>
      </left>
      <right style="medium">
        <color rgb="FFB0B7BB"/>
      </right>
      <top style="medium">
        <color rgb="FFC1C1C1"/>
      </top>
      <bottom>
        <color indexed="63"/>
      </bottom>
    </border>
    <border>
      <left>
        <color indexed="63"/>
      </left>
      <right>
        <color indexed="63"/>
      </right>
      <top style="medium">
        <color rgb="FFC1C1C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B0B7BB"/>
      </bottom>
    </border>
    <border>
      <left style="medium">
        <color rgb="FFC1C1C1"/>
      </left>
      <right style="medium">
        <color rgb="FFB0B7BB"/>
      </right>
      <top>
        <color indexed="63"/>
      </top>
      <bottom style="medium">
        <color rgb="FFB0B7BB"/>
      </bottom>
    </border>
    <border>
      <left>
        <color indexed="63"/>
      </left>
      <right>
        <color indexed="63"/>
      </right>
      <top>
        <color indexed="63"/>
      </top>
      <bottom style="medium">
        <color rgb="FFC1C1C1"/>
      </bottom>
    </border>
    <border>
      <left style="medium">
        <color rgb="FFC1C1C1"/>
      </left>
      <right style="medium">
        <color rgb="FFB0B7BB"/>
      </right>
      <top>
        <color indexed="63"/>
      </top>
      <bottom>
        <color indexed="63"/>
      </bottom>
    </border>
    <border>
      <left>
        <color indexed="63"/>
      </left>
      <right style="medium">
        <color rgb="FFC1C1C1"/>
      </right>
      <top>
        <color indexed="63"/>
      </top>
      <bottom>
        <color indexed="63"/>
      </bottom>
    </border>
    <border>
      <left style="medium">
        <color rgb="FFC1C1C1"/>
      </left>
      <right style="medium">
        <color rgb="FFB0B7BB"/>
      </right>
      <top style="medium">
        <color rgb="FFC1C1C1"/>
      </top>
      <bottom>
        <color indexed="63"/>
      </bottom>
    </border>
    <border>
      <left style="medium">
        <color rgb="FFB0B7BB"/>
      </left>
      <right style="medium">
        <color rgb="FFB0B7BB"/>
      </right>
      <top style="medium">
        <color rgb="FFC1C1C1"/>
      </top>
      <bottom>
        <color indexed="63"/>
      </bottom>
    </border>
    <border>
      <left style="medium">
        <color rgb="FFB0B7BB"/>
      </left>
      <right style="medium">
        <color rgb="FFB0B7BB"/>
      </right>
      <top>
        <color indexed="63"/>
      </top>
      <bottom style="medium">
        <color rgb="FFB0B7BB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43" fillId="33" borderId="10" xfId="0" applyFont="1" applyFill="1" applyBorder="1" applyAlignment="1">
      <alignment horizontal="right" wrapText="1"/>
    </xf>
    <xf numFmtId="0" fontId="44" fillId="34" borderId="11" xfId="0" applyFont="1" applyFill="1" applyBorder="1" applyAlignment="1">
      <alignment horizontal="right" vertical="top"/>
    </xf>
    <xf numFmtId="0" fontId="43" fillId="33" borderId="12" xfId="0" applyFont="1" applyFill="1" applyBorder="1" applyAlignment="1">
      <alignment horizontal="right" wrapText="1"/>
    </xf>
    <xf numFmtId="0" fontId="43" fillId="33" borderId="13" xfId="0" applyFont="1" applyFill="1" applyBorder="1" applyAlignment="1">
      <alignment horizontal="right" wrapText="1"/>
    </xf>
    <xf numFmtId="0" fontId="43" fillId="33" borderId="14" xfId="0" applyFont="1" applyFill="1" applyBorder="1" applyAlignment="1">
      <alignment horizontal="right" wrapText="1"/>
    </xf>
    <xf numFmtId="0" fontId="45" fillId="33" borderId="15" xfId="0" applyFont="1" applyFill="1" applyBorder="1" applyAlignment="1">
      <alignment horizontal="left" vertical="top"/>
    </xf>
    <xf numFmtId="0" fontId="44" fillId="34" borderId="16" xfId="0" applyFont="1" applyFill="1" applyBorder="1" applyAlignment="1">
      <alignment horizontal="right" vertical="top"/>
    </xf>
    <xf numFmtId="0" fontId="45" fillId="33" borderId="17" xfId="0" applyFont="1" applyFill="1" applyBorder="1" applyAlignment="1">
      <alignment horizontal="left" vertical="top"/>
    </xf>
    <xf numFmtId="0" fontId="44" fillId="34" borderId="18" xfId="0" applyFont="1" applyFill="1" applyBorder="1" applyAlignment="1">
      <alignment horizontal="right" vertical="top"/>
    </xf>
    <xf numFmtId="0" fontId="44" fillId="34" borderId="0" xfId="0" applyFont="1" applyFill="1" applyBorder="1" applyAlignment="1">
      <alignment horizontal="right" vertical="top"/>
    </xf>
    <xf numFmtId="0" fontId="43" fillId="33" borderId="19" xfId="0" applyFont="1" applyFill="1" applyBorder="1" applyAlignment="1">
      <alignment horizontal="left" wrapText="1"/>
    </xf>
    <xf numFmtId="0" fontId="43" fillId="33" borderId="15" xfId="0" applyFont="1" applyFill="1" applyBorder="1" applyAlignment="1">
      <alignment horizontal="left" wrapText="1"/>
    </xf>
    <xf numFmtId="0" fontId="43" fillId="33" borderId="20" xfId="0" applyFont="1" applyFill="1" applyBorder="1" applyAlignment="1">
      <alignment horizontal="right" wrapText="1"/>
    </xf>
    <xf numFmtId="0" fontId="43" fillId="33" borderId="21" xfId="0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33.140625" style="0" customWidth="1"/>
  </cols>
  <sheetData>
    <row r="1" spans="1:5" ht="25.5">
      <c r="A1" s="13" t="s">
        <v>83</v>
      </c>
      <c r="B1" s="15" t="s">
        <v>3477</v>
      </c>
      <c r="C1" s="15" t="s">
        <v>3478</v>
      </c>
      <c r="D1" s="5" t="s">
        <v>3479</v>
      </c>
      <c r="E1" s="6" t="s">
        <v>3479</v>
      </c>
    </row>
    <row r="2" spans="1:5" ht="26.25" thickBot="1">
      <c r="A2" s="14"/>
      <c r="B2" s="16"/>
      <c r="C2" s="16"/>
      <c r="D2" s="3" t="s">
        <v>3477</v>
      </c>
      <c r="E2" s="7" t="s">
        <v>3478</v>
      </c>
    </row>
    <row r="3" spans="1:5" ht="13.5" thickBot="1">
      <c r="A3" s="8"/>
      <c r="B3" s="4">
        <v>4605</v>
      </c>
      <c r="C3" s="4">
        <v>46.05</v>
      </c>
      <c r="D3" s="4">
        <v>4605</v>
      </c>
      <c r="E3" s="9">
        <v>46.05</v>
      </c>
    </row>
    <row r="4" spans="1:5" ht="13.5" thickBot="1">
      <c r="A4" s="8" t="s">
        <v>615</v>
      </c>
      <c r="B4" s="4">
        <v>2276</v>
      </c>
      <c r="C4" s="4">
        <v>22.76</v>
      </c>
      <c r="D4" s="4">
        <v>8134</v>
      </c>
      <c r="E4" s="9">
        <v>81.34</v>
      </c>
    </row>
    <row r="5" spans="1:5" ht="13.5" thickBot="1">
      <c r="A5" s="8" t="s">
        <v>246</v>
      </c>
      <c r="B5" s="4">
        <v>1544</v>
      </c>
      <c r="C5" s="4">
        <v>15.44</v>
      </c>
      <c r="D5" s="4">
        <v>9952</v>
      </c>
      <c r="E5" s="9">
        <v>99.52</v>
      </c>
    </row>
    <row r="6" spans="1:5" ht="13.5" thickBot="1">
      <c r="A6" s="8" t="s">
        <v>450</v>
      </c>
      <c r="B6" s="4">
        <v>411</v>
      </c>
      <c r="C6" s="4">
        <v>4.11</v>
      </c>
      <c r="D6" s="4">
        <v>5432</v>
      </c>
      <c r="E6" s="9">
        <v>54.32</v>
      </c>
    </row>
    <row r="7" spans="1:5" ht="13.5" thickBot="1">
      <c r="A7" s="8" t="s">
        <v>363</v>
      </c>
      <c r="B7" s="4">
        <v>291</v>
      </c>
      <c r="C7" s="4">
        <v>2.91</v>
      </c>
      <c r="D7" s="4">
        <v>5021</v>
      </c>
      <c r="E7" s="9">
        <v>50.21</v>
      </c>
    </row>
    <row r="8" spans="1:5" ht="13.5" thickBot="1">
      <c r="A8" s="8" t="s">
        <v>2947</v>
      </c>
      <c r="B8" s="4">
        <v>241</v>
      </c>
      <c r="C8" s="4">
        <v>2.41</v>
      </c>
      <c r="D8" s="4">
        <v>5673</v>
      </c>
      <c r="E8" s="9">
        <v>56.73</v>
      </c>
    </row>
    <row r="9" spans="1:5" ht="13.5" thickBot="1">
      <c r="A9" s="8" t="s">
        <v>711</v>
      </c>
      <c r="B9" s="4">
        <v>166</v>
      </c>
      <c r="C9" s="4">
        <v>1.66</v>
      </c>
      <c r="D9" s="4">
        <v>5858</v>
      </c>
      <c r="E9" s="9">
        <v>58.58</v>
      </c>
    </row>
    <row r="10" spans="1:5" ht="13.5" thickBot="1">
      <c r="A10" s="8" t="s">
        <v>551</v>
      </c>
      <c r="B10" s="4">
        <v>83</v>
      </c>
      <c r="C10" s="4">
        <v>0.83</v>
      </c>
      <c r="D10" s="4">
        <v>8356</v>
      </c>
      <c r="E10" s="9">
        <v>83.56</v>
      </c>
    </row>
    <row r="11" spans="1:5" ht="13.5" thickBot="1">
      <c r="A11" s="8" t="s">
        <v>332</v>
      </c>
      <c r="B11" s="4">
        <v>74</v>
      </c>
      <c r="C11" s="4">
        <v>0.74</v>
      </c>
      <c r="D11" s="4">
        <v>8244</v>
      </c>
      <c r="E11" s="9">
        <v>82.44</v>
      </c>
    </row>
    <row r="12" spans="1:5" ht="13.5" thickBot="1">
      <c r="A12" s="8" t="s">
        <v>1081</v>
      </c>
      <c r="B12" s="4">
        <v>63</v>
      </c>
      <c r="C12" s="4">
        <v>0.63</v>
      </c>
      <c r="D12" s="4">
        <v>4668</v>
      </c>
      <c r="E12" s="9">
        <v>46.68</v>
      </c>
    </row>
    <row r="13" spans="1:5" ht="13.5" thickBot="1">
      <c r="A13" s="8" t="s">
        <v>1285</v>
      </c>
      <c r="B13" s="4">
        <v>50</v>
      </c>
      <c r="C13" s="4">
        <v>0.5</v>
      </c>
      <c r="D13" s="4">
        <v>4719</v>
      </c>
      <c r="E13" s="9">
        <v>47.19</v>
      </c>
    </row>
    <row r="14" spans="1:5" ht="13.5" thickBot="1">
      <c r="A14" s="8" t="s">
        <v>2653</v>
      </c>
      <c r="B14" s="4">
        <v>48</v>
      </c>
      <c r="C14" s="4">
        <v>0.48</v>
      </c>
      <c r="D14" s="4">
        <v>10000</v>
      </c>
      <c r="E14" s="9">
        <v>100</v>
      </c>
    </row>
    <row r="15" spans="1:5" ht="13.5" thickBot="1">
      <c r="A15" s="8" t="s">
        <v>3484</v>
      </c>
      <c r="B15" s="4">
        <v>39</v>
      </c>
      <c r="C15" s="4">
        <v>0.39</v>
      </c>
      <c r="D15" s="4">
        <v>8395</v>
      </c>
      <c r="E15" s="9">
        <v>83.95</v>
      </c>
    </row>
    <row r="16" spans="1:5" ht="13.5" thickBot="1">
      <c r="A16" s="8" t="s">
        <v>1869</v>
      </c>
      <c r="B16" s="4">
        <v>36</v>
      </c>
      <c r="C16" s="4">
        <v>0.36</v>
      </c>
      <c r="D16" s="4">
        <v>8170</v>
      </c>
      <c r="E16" s="9">
        <v>81.7</v>
      </c>
    </row>
    <row r="17" spans="1:5" ht="13.5" thickBot="1">
      <c r="A17" s="8" t="s">
        <v>3483</v>
      </c>
      <c r="B17" s="4">
        <v>29</v>
      </c>
      <c r="C17" s="4">
        <v>0.29</v>
      </c>
      <c r="D17" s="4">
        <v>8273</v>
      </c>
      <c r="E17" s="9">
        <v>82.73</v>
      </c>
    </row>
    <row r="18" spans="1:5" ht="13.5" thickBot="1">
      <c r="A18" s="8" t="s">
        <v>3482</v>
      </c>
      <c r="B18" s="4">
        <v>19</v>
      </c>
      <c r="C18" s="4">
        <v>0.19</v>
      </c>
      <c r="D18" s="4">
        <v>5692</v>
      </c>
      <c r="E18" s="9">
        <v>56.92</v>
      </c>
    </row>
    <row r="19" spans="1:5" ht="13.5" thickBot="1">
      <c r="A19" s="8" t="s">
        <v>1532</v>
      </c>
      <c r="B19" s="4">
        <v>13</v>
      </c>
      <c r="C19" s="4">
        <v>0.13</v>
      </c>
      <c r="D19" s="4">
        <v>8408</v>
      </c>
      <c r="E19" s="9">
        <v>84.08</v>
      </c>
    </row>
    <row r="20" spans="1:5" ht="13.5" thickBot="1">
      <c r="A20" s="8" t="s">
        <v>3481</v>
      </c>
      <c r="B20" s="4">
        <v>11</v>
      </c>
      <c r="C20" s="4">
        <v>0.11</v>
      </c>
      <c r="D20" s="4">
        <v>4730</v>
      </c>
      <c r="E20" s="9">
        <v>47.3</v>
      </c>
    </row>
    <row r="21" spans="1:5" ht="12.75">
      <c r="A21" s="10" t="s">
        <v>3480</v>
      </c>
      <c r="B21" s="11">
        <v>1</v>
      </c>
      <c r="C21" s="11">
        <v>0.01</v>
      </c>
      <c r="D21" s="11">
        <v>4669</v>
      </c>
      <c r="E21" s="12">
        <v>46.69</v>
      </c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20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3" max="3" width="17.421875" style="0" customWidth="1"/>
    <col min="22" max="22" width="41.00390625" style="0" customWidth="1"/>
    <col min="24" max="24" width="27.140625" style="0" customWidth="1"/>
    <col min="70" max="70" width="62.421875" style="0" customWidth="1"/>
    <col min="71" max="71" width="41.140625" style="0" customWidth="1"/>
    <col min="72" max="72" width="25.8515625" style="0" customWidth="1"/>
    <col min="86" max="86" width="21.00390625" style="0" customWidth="1"/>
    <col min="87" max="87" width="24.140625" style="0" customWidth="1"/>
    <col min="89" max="100" width="0" style="0" hidden="1" customWidth="1"/>
    <col min="200" max="200" width="14.140625" style="0" customWidth="1"/>
    <col min="201" max="201" width="14.57421875" style="0" customWidth="1"/>
    <col min="209" max="209" width="11.00390625" style="0" bestFit="1" customWidth="1"/>
    <col min="210" max="210" width="12.00390625" style="0" bestFit="1" customWidth="1"/>
    <col min="212" max="212" width="11.00390625" style="0" bestFit="1" customWidth="1"/>
    <col min="213" max="213" width="9.421875" style="0" bestFit="1" customWidth="1"/>
    <col min="214" max="214" width="12.57421875" style="0" customWidth="1"/>
  </cols>
  <sheetData>
    <row r="1" spans="1:2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  <c r="FE1" t="s">
        <v>160</v>
      </c>
      <c r="FF1" t="s">
        <v>161</v>
      </c>
      <c r="FG1" t="s">
        <v>162</v>
      </c>
      <c r="FH1" t="s">
        <v>163</v>
      </c>
      <c r="FI1" t="s">
        <v>164</v>
      </c>
      <c r="FJ1" t="s">
        <v>165</v>
      </c>
      <c r="FK1" t="s">
        <v>166</v>
      </c>
      <c r="FL1" t="s">
        <v>167</v>
      </c>
      <c r="FM1" t="s">
        <v>168</v>
      </c>
      <c r="FN1" t="s">
        <v>169</v>
      </c>
      <c r="FO1" t="s">
        <v>170</v>
      </c>
      <c r="FP1" t="s">
        <v>171</v>
      </c>
      <c r="FQ1" t="s">
        <v>172</v>
      </c>
      <c r="FR1" t="s">
        <v>173</v>
      </c>
      <c r="FS1" t="s">
        <v>174</v>
      </c>
      <c r="FT1" t="s">
        <v>175</v>
      </c>
      <c r="FU1" t="s">
        <v>176</v>
      </c>
      <c r="FV1" t="s">
        <v>177</v>
      </c>
      <c r="FW1" t="s">
        <v>178</v>
      </c>
      <c r="FX1" t="s">
        <v>179</v>
      </c>
      <c r="FY1" t="s">
        <v>180</v>
      </c>
      <c r="FZ1" t="s">
        <v>181</v>
      </c>
      <c r="GA1" t="s">
        <v>182</v>
      </c>
      <c r="GB1" t="s">
        <v>183</v>
      </c>
      <c r="GC1" t="s">
        <v>184</v>
      </c>
      <c r="GD1" t="s">
        <v>185</v>
      </c>
      <c r="GE1" t="s">
        <v>186</v>
      </c>
      <c r="GF1" t="s">
        <v>187</v>
      </c>
      <c r="GG1" t="s">
        <v>188</v>
      </c>
      <c r="GH1" t="s">
        <v>189</v>
      </c>
      <c r="GI1" t="s">
        <v>190</v>
      </c>
      <c r="GJ1" t="s">
        <v>191</v>
      </c>
      <c r="GK1" t="s">
        <v>192</v>
      </c>
      <c r="GL1" t="s">
        <v>193</v>
      </c>
      <c r="GM1" t="s">
        <v>194</v>
      </c>
      <c r="GN1" t="s">
        <v>195</v>
      </c>
      <c r="GO1" t="s">
        <v>196</v>
      </c>
      <c r="GP1" t="s">
        <v>197</v>
      </c>
      <c r="GR1" t="s">
        <v>3470</v>
      </c>
      <c r="GS1" t="s">
        <v>3471</v>
      </c>
      <c r="GV1" t="s">
        <v>3472</v>
      </c>
      <c r="GX1" t="s">
        <v>3473</v>
      </c>
      <c r="GZ1" t="s">
        <v>3474</v>
      </c>
      <c r="HA1" t="s">
        <v>3475</v>
      </c>
      <c r="HB1" t="s">
        <v>3476</v>
      </c>
    </row>
    <row r="2" spans="1:184" ht="12.75">
      <c r="A2" t="s">
        <v>198</v>
      </c>
      <c r="B2" t="s">
        <v>199</v>
      </c>
      <c r="G2" t="s">
        <v>200</v>
      </c>
      <c r="H2" t="s">
        <v>201</v>
      </c>
      <c r="I2" t="s">
        <v>202</v>
      </c>
      <c r="K2" t="s">
        <v>203</v>
      </c>
      <c r="P2" t="s">
        <v>204</v>
      </c>
      <c r="Q2" t="s">
        <v>205</v>
      </c>
      <c r="R2" t="s">
        <v>206</v>
      </c>
      <c r="S2" t="s">
        <v>207</v>
      </c>
      <c r="T2" t="s">
        <v>208</v>
      </c>
      <c r="X2" t="s">
        <v>209</v>
      </c>
      <c r="AA2" t="s">
        <v>210</v>
      </c>
      <c r="AC2" t="s">
        <v>211</v>
      </c>
      <c r="AD2" t="s">
        <v>212</v>
      </c>
      <c r="AE2" t="s">
        <v>212</v>
      </c>
      <c r="AF2">
        <v>164600</v>
      </c>
      <c r="AG2">
        <v>0</v>
      </c>
      <c r="AH2">
        <v>164600</v>
      </c>
      <c r="AI2" t="s">
        <v>212</v>
      </c>
      <c r="AJ2">
        <v>164600</v>
      </c>
      <c r="AK2">
        <v>0</v>
      </c>
      <c r="AL2">
        <v>164600</v>
      </c>
      <c r="AO2" t="s">
        <v>213</v>
      </c>
      <c r="AR2" t="s">
        <v>214</v>
      </c>
      <c r="AS2" t="s">
        <v>215</v>
      </c>
      <c r="AT2" t="s">
        <v>216</v>
      </c>
      <c r="AV2">
        <v>0</v>
      </c>
      <c r="AX2">
        <v>0</v>
      </c>
      <c r="AY2">
        <v>0</v>
      </c>
      <c r="AZ2">
        <v>0</v>
      </c>
      <c r="BA2">
        <v>0</v>
      </c>
      <c r="BB2">
        <v>0</v>
      </c>
      <c r="BD2">
        <v>0</v>
      </c>
      <c r="BZ2" t="s">
        <v>208</v>
      </c>
      <c r="FH2" t="s">
        <v>203</v>
      </c>
      <c r="FJ2" t="s">
        <v>203</v>
      </c>
      <c r="FK2" t="s">
        <v>203</v>
      </c>
      <c r="FN2" t="s">
        <v>203</v>
      </c>
      <c r="FT2" t="s">
        <v>203</v>
      </c>
      <c r="FV2" t="s">
        <v>203</v>
      </c>
      <c r="FX2" t="s">
        <v>203</v>
      </c>
      <c r="FZ2" t="s">
        <v>203</v>
      </c>
      <c r="GB2" t="s">
        <v>203</v>
      </c>
    </row>
    <row r="3" spans="1:210" ht="12.75">
      <c r="A3" t="s">
        <v>198</v>
      </c>
      <c r="B3" t="s">
        <v>199</v>
      </c>
      <c r="G3" t="s">
        <v>217</v>
      </c>
      <c r="H3" t="s">
        <v>201</v>
      </c>
      <c r="I3" t="s">
        <v>218</v>
      </c>
      <c r="J3" t="s">
        <v>219</v>
      </c>
      <c r="K3" t="s">
        <v>208</v>
      </c>
      <c r="P3" t="s">
        <v>217</v>
      </c>
      <c r="Q3" t="s">
        <v>201</v>
      </c>
      <c r="R3" t="s">
        <v>218</v>
      </c>
      <c r="S3" t="s">
        <v>219</v>
      </c>
      <c r="T3" t="s">
        <v>208</v>
      </c>
      <c r="W3" t="s">
        <v>208</v>
      </c>
      <c r="X3" t="s">
        <v>220</v>
      </c>
      <c r="AA3" t="s">
        <v>221</v>
      </c>
      <c r="AC3" t="s">
        <v>222</v>
      </c>
      <c r="AD3" t="s">
        <v>212</v>
      </c>
      <c r="AE3" t="s">
        <v>212</v>
      </c>
      <c r="AF3">
        <v>51690</v>
      </c>
      <c r="AG3">
        <v>235210</v>
      </c>
      <c r="AH3">
        <v>286900</v>
      </c>
      <c r="AI3" t="s">
        <v>212</v>
      </c>
      <c r="AJ3">
        <v>51690</v>
      </c>
      <c r="AK3">
        <v>235210</v>
      </c>
      <c r="AL3">
        <v>286900</v>
      </c>
      <c r="AN3" t="s">
        <v>223</v>
      </c>
      <c r="AO3" t="s">
        <v>224</v>
      </c>
      <c r="AQ3" t="s">
        <v>225</v>
      </c>
      <c r="AR3" t="s">
        <v>226</v>
      </c>
      <c r="AS3" t="s">
        <v>215</v>
      </c>
      <c r="AT3" t="s">
        <v>227</v>
      </c>
      <c r="AU3" t="s">
        <v>228</v>
      </c>
      <c r="AV3">
        <v>1</v>
      </c>
      <c r="AW3" t="s">
        <v>229</v>
      </c>
      <c r="AX3">
        <v>0</v>
      </c>
      <c r="AY3">
        <v>1</v>
      </c>
      <c r="AZ3">
        <v>5</v>
      </c>
      <c r="BA3">
        <v>3</v>
      </c>
      <c r="BB3">
        <v>0</v>
      </c>
      <c r="BC3" t="s">
        <v>230</v>
      </c>
      <c r="BD3">
        <v>2</v>
      </c>
      <c r="BE3" t="s">
        <v>231</v>
      </c>
      <c r="BJ3" t="s">
        <v>232</v>
      </c>
      <c r="BK3" t="s">
        <v>233</v>
      </c>
      <c r="BL3" t="s">
        <v>234</v>
      </c>
      <c r="BN3" t="s">
        <v>235</v>
      </c>
      <c r="BS3" t="s">
        <v>236</v>
      </c>
      <c r="BT3" t="s">
        <v>237</v>
      </c>
      <c r="BU3" t="s">
        <v>238</v>
      </c>
      <c r="BV3" t="s">
        <v>239</v>
      </c>
      <c r="BW3" t="s">
        <v>240</v>
      </c>
      <c r="BX3" t="s">
        <v>241</v>
      </c>
      <c r="BY3" t="s">
        <v>242</v>
      </c>
      <c r="BZ3" t="s">
        <v>208</v>
      </c>
      <c r="CB3" t="s">
        <v>236</v>
      </c>
      <c r="CC3" t="s">
        <v>243</v>
      </c>
      <c r="CD3" t="s">
        <v>244</v>
      </c>
      <c r="CE3" t="s">
        <v>245</v>
      </c>
      <c r="CF3" t="s">
        <v>246</v>
      </c>
      <c r="CH3">
        <v>0</v>
      </c>
      <c r="CI3">
        <v>4.81</v>
      </c>
      <c r="CJ3" t="s">
        <v>247</v>
      </c>
      <c r="FH3" t="s">
        <v>203</v>
      </c>
      <c r="FI3" t="s">
        <v>229</v>
      </c>
      <c r="FJ3" t="s">
        <v>203</v>
      </c>
      <c r="FK3" t="s">
        <v>203</v>
      </c>
      <c r="FN3" t="s">
        <v>203</v>
      </c>
      <c r="FT3" t="s">
        <v>203</v>
      </c>
      <c r="FV3" t="s">
        <v>203</v>
      </c>
      <c r="FX3" t="s">
        <v>203</v>
      </c>
      <c r="FZ3" t="s">
        <v>203</v>
      </c>
      <c r="GB3" t="s">
        <v>203</v>
      </c>
      <c r="GC3" t="s">
        <v>248</v>
      </c>
      <c r="GD3">
        <v>0.514</v>
      </c>
      <c r="GE3" t="s">
        <v>237</v>
      </c>
      <c r="GF3" t="s">
        <v>249</v>
      </c>
      <c r="GG3" t="s">
        <v>250</v>
      </c>
      <c r="GH3" t="s">
        <v>251</v>
      </c>
      <c r="GI3" t="s">
        <v>252</v>
      </c>
      <c r="GJ3" t="s">
        <v>253</v>
      </c>
      <c r="GK3" t="s">
        <v>254</v>
      </c>
      <c r="GL3" t="s">
        <v>255</v>
      </c>
      <c r="GM3" t="s">
        <v>256</v>
      </c>
      <c r="GN3" t="s">
        <v>257</v>
      </c>
      <c r="GO3" t="s">
        <v>258</v>
      </c>
      <c r="GP3" t="s">
        <v>259</v>
      </c>
      <c r="GR3" s="1">
        <f>GE3/GK3</f>
        <v>1.106060606060606</v>
      </c>
      <c r="GS3">
        <f>$CE3+$CZ3</f>
        <v>187500</v>
      </c>
      <c r="GT3" t="str">
        <f>CE3</f>
        <v>187500</v>
      </c>
      <c r="GU3">
        <f>CZ3</f>
        <v>0</v>
      </c>
      <c r="GV3" t="str">
        <f>CB3</f>
        <v>20090402</v>
      </c>
      <c r="GW3">
        <f>CW3</f>
        <v>0</v>
      </c>
      <c r="GX3">
        <f>YEARFRAC(DATE(2009,4,2),DATE(2013,12,11))</f>
        <v>4.691666666666666</v>
      </c>
      <c r="GZ3">
        <f>CI3</f>
        <v>4.81</v>
      </c>
      <c r="HA3" s="2">
        <f>-PMT(GZ3/1200,360,GS3,1)</f>
        <v>984.8824450379828</v>
      </c>
      <c r="HB3" s="2">
        <f>PV(GZ3/1200,360-12*GX3-1,HA3,0)</f>
        <v>-172504.760610546</v>
      </c>
    </row>
    <row r="4" spans="1:210" ht="12.75">
      <c r="A4" t="s">
        <v>198</v>
      </c>
      <c r="B4" t="s">
        <v>199</v>
      </c>
      <c r="G4" t="s">
        <v>260</v>
      </c>
      <c r="H4" t="s">
        <v>201</v>
      </c>
      <c r="I4" t="s">
        <v>261</v>
      </c>
      <c r="J4" t="s">
        <v>262</v>
      </c>
      <c r="K4" t="s">
        <v>208</v>
      </c>
      <c r="P4" t="s">
        <v>260</v>
      </c>
      <c r="Q4" t="s">
        <v>201</v>
      </c>
      <c r="R4" t="s">
        <v>261</v>
      </c>
      <c r="S4" t="s">
        <v>262</v>
      </c>
      <c r="T4" t="s">
        <v>208</v>
      </c>
      <c r="W4" t="s">
        <v>208</v>
      </c>
      <c r="X4" t="s">
        <v>220</v>
      </c>
      <c r="AA4" t="s">
        <v>263</v>
      </c>
      <c r="AC4" t="s">
        <v>264</v>
      </c>
      <c r="AD4" t="s">
        <v>212</v>
      </c>
      <c r="AE4" t="s">
        <v>212</v>
      </c>
      <c r="AF4">
        <v>48780</v>
      </c>
      <c r="AG4">
        <v>145250</v>
      </c>
      <c r="AH4">
        <v>194030</v>
      </c>
      <c r="AI4" t="s">
        <v>212</v>
      </c>
      <c r="AJ4">
        <v>48780</v>
      </c>
      <c r="AK4">
        <v>145250</v>
      </c>
      <c r="AL4">
        <v>194030</v>
      </c>
      <c r="AO4" t="s">
        <v>265</v>
      </c>
      <c r="AQ4" t="s">
        <v>266</v>
      </c>
      <c r="AR4" t="s">
        <v>267</v>
      </c>
      <c r="AS4" t="s">
        <v>215</v>
      </c>
      <c r="AT4" t="s">
        <v>268</v>
      </c>
      <c r="AU4" t="s">
        <v>228</v>
      </c>
      <c r="AV4">
        <v>1</v>
      </c>
      <c r="AW4" t="s">
        <v>229</v>
      </c>
      <c r="AX4">
        <v>0</v>
      </c>
      <c r="AY4">
        <v>1</v>
      </c>
      <c r="AZ4">
        <v>4</v>
      </c>
      <c r="BA4">
        <v>2</v>
      </c>
      <c r="BB4">
        <v>0</v>
      </c>
      <c r="BC4" t="s">
        <v>230</v>
      </c>
      <c r="BD4">
        <v>2</v>
      </c>
      <c r="BE4" t="s">
        <v>231</v>
      </c>
      <c r="BJ4" t="s">
        <v>232</v>
      </c>
      <c r="BK4" t="s">
        <v>269</v>
      </c>
      <c r="BL4" t="s">
        <v>234</v>
      </c>
      <c r="BN4" t="s">
        <v>235</v>
      </c>
      <c r="BZ4" t="s">
        <v>208</v>
      </c>
      <c r="CB4" t="s">
        <v>270</v>
      </c>
      <c r="CC4" t="s">
        <v>271</v>
      </c>
      <c r="CD4" t="s">
        <v>272</v>
      </c>
      <c r="CE4" t="s">
        <v>273</v>
      </c>
      <c r="CF4" t="s">
        <v>246</v>
      </c>
      <c r="CG4" t="s">
        <v>274</v>
      </c>
      <c r="CH4">
        <v>650</v>
      </c>
      <c r="CJ4" t="s">
        <v>275</v>
      </c>
      <c r="CK4" t="s">
        <v>208</v>
      </c>
      <c r="CL4" t="s">
        <v>276</v>
      </c>
      <c r="CM4" t="s">
        <v>277</v>
      </c>
      <c r="CN4" t="s">
        <v>278</v>
      </c>
      <c r="CO4" t="s">
        <v>277</v>
      </c>
      <c r="CP4" t="s">
        <v>232</v>
      </c>
      <c r="CQ4" t="s">
        <v>278</v>
      </c>
      <c r="CR4" t="s">
        <v>208</v>
      </c>
      <c r="CT4" t="s">
        <v>279</v>
      </c>
      <c r="FH4" t="s">
        <v>203</v>
      </c>
      <c r="FI4" t="s">
        <v>229</v>
      </c>
      <c r="FJ4" t="s">
        <v>203</v>
      </c>
      <c r="FK4" t="s">
        <v>203</v>
      </c>
      <c r="FN4" t="s">
        <v>203</v>
      </c>
      <c r="FT4" t="s">
        <v>203</v>
      </c>
      <c r="FV4" t="s">
        <v>203</v>
      </c>
      <c r="FX4" t="s">
        <v>203</v>
      </c>
      <c r="FZ4" t="s">
        <v>203</v>
      </c>
      <c r="GB4" t="s">
        <v>203</v>
      </c>
      <c r="GC4" t="s">
        <v>280</v>
      </c>
      <c r="GE4" t="s">
        <v>281</v>
      </c>
      <c r="GF4" t="s">
        <v>282</v>
      </c>
      <c r="GG4" t="s">
        <v>283</v>
      </c>
      <c r="GH4" t="s">
        <v>284</v>
      </c>
      <c r="GI4" t="s">
        <v>285</v>
      </c>
      <c r="GJ4" t="s">
        <v>286</v>
      </c>
      <c r="GK4" t="s">
        <v>287</v>
      </c>
      <c r="GL4" t="s">
        <v>288</v>
      </c>
      <c r="GM4" t="s">
        <v>289</v>
      </c>
      <c r="GN4" t="s">
        <v>290</v>
      </c>
      <c r="GO4" t="s">
        <v>285</v>
      </c>
      <c r="GP4" t="s">
        <v>291</v>
      </c>
      <c r="GR4" s="1">
        <f>GE4/GK4</f>
        <v>1.3604060913705585</v>
      </c>
      <c r="GS4">
        <f>$CE4+$CZ4</f>
        <v>259200</v>
      </c>
      <c r="GT4" t="str">
        <f>CE4</f>
        <v>259200</v>
      </c>
      <c r="GU4">
        <f>CZ4</f>
        <v>0</v>
      </c>
      <c r="GV4" t="str">
        <f>CB4</f>
        <v>20050406</v>
      </c>
      <c r="GW4">
        <f>CW4</f>
        <v>0</v>
      </c>
      <c r="GX4">
        <f>YEARFRAC(DATE(2005,4,6),DATE(2013,12,11))</f>
        <v>8.680555555555555</v>
      </c>
      <c r="GZ4">
        <f>CH4/100</f>
        <v>6.5</v>
      </c>
      <c r="HA4" s="2">
        <f>-PMT(GZ4/1200,360,GS4,1)</f>
        <v>1638.3212209073304</v>
      </c>
      <c r="HB4" s="2">
        <f>PV(GZ4/1200,360-12*GX4-1,HA4,0)</f>
        <v>-226109.57169672617</v>
      </c>
    </row>
    <row r="5" spans="1:198" ht="12.75">
      <c r="A5" t="s">
        <v>198</v>
      </c>
      <c r="B5" t="s">
        <v>199</v>
      </c>
      <c r="G5" t="s">
        <v>260</v>
      </c>
      <c r="H5" t="s">
        <v>201</v>
      </c>
      <c r="I5" t="s">
        <v>261</v>
      </c>
      <c r="J5" t="s">
        <v>292</v>
      </c>
      <c r="K5" t="s">
        <v>208</v>
      </c>
      <c r="P5" t="s">
        <v>260</v>
      </c>
      <c r="Q5" t="s">
        <v>201</v>
      </c>
      <c r="R5" t="s">
        <v>261</v>
      </c>
      <c r="S5" t="s">
        <v>292</v>
      </c>
      <c r="T5" t="s">
        <v>208</v>
      </c>
      <c r="W5" t="s">
        <v>208</v>
      </c>
      <c r="X5" t="s">
        <v>293</v>
      </c>
      <c r="AA5" t="s">
        <v>294</v>
      </c>
      <c r="AC5" t="s">
        <v>295</v>
      </c>
      <c r="AD5" t="s">
        <v>212</v>
      </c>
      <c r="AE5" t="s">
        <v>212</v>
      </c>
      <c r="AF5">
        <v>6630</v>
      </c>
      <c r="AG5">
        <v>59640</v>
      </c>
      <c r="AH5">
        <v>66270</v>
      </c>
      <c r="AI5" t="s">
        <v>212</v>
      </c>
      <c r="AJ5">
        <v>6630</v>
      </c>
      <c r="AK5">
        <v>59640</v>
      </c>
      <c r="AL5">
        <v>66270</v>
      </c>
      <c r="AO5" t="s">
        <v>265</v>
      </c>
      <c r="AQ5" t="s">
        <v>296</v>
      </c>
      <c r="AR5" t="s">
        <v>216</v>
      </c>
      <c r="AT5" t="s">
        <v>297</v>
      </c>
      <c r="AU5" t="s">
        <v>298</v>
      </c>
      <c r="AV5">
        <v>0</v>
      </c>
      <c r="AX5">
        <v>0</v>
      </c>
      <c r="AY5">
        <v>1</v>
      </c>
      <c r="AZ5">
        <v>2</v>
      </c>
      <c r="BA5">
        <v>2</v>
      </c>
      <c r="BB5">
        <v>0</v>
      </c>
      <c r="BD5">
        <v>0</v>
      </c>
      <c r="BS5" t="s">
        <v>299</v>
      </c>
      <c r="BT5" t="s">
        <v>300</v>
      </c>
      <c r="BU5" t="s">
        <v>301</v>
      </c>
      <c r="BV5" t="s">
        <v>302</v>
      </c>
      <c r="BW5" t="s">
        <v>303</v>
      </c>
      <c r="BX5" t="s">
        <v>304</v>
      </c>
      <c r="BY5" t="s">
        <v>242</v>
      </c>
      <c r="BZ5" t="s">
        <v>208</v>
      </c>
      <c r="FH5" t="s">
        <v>203</v>
      </c>
      <c r="FJ5" t="s">
        <v>203</v>
      </c>
      <c r="FK5" t="s">
        <v>203</v>
      </c>
      <c r="FN5" t="s">
        <v>203</v>
      </c>
      <c r="FT5" t="s">
        <v>203</v>
      </c>
      <c r="FV5" t="s">
        <v>203</v>
      </c>
      <c r="FX5" t="s">
        <v>203</v>
      </c>
      <c r="FZ5" t="s">
        <v>203</v>
      </c>
      <c r="GB5" t="s">
        <v>203</v>
      </c>
      <c r="GE5" t="s">
        <v>305</v>
      </c>
      <c r="GF5" t="s">
        <v>306</v>
      </c>
      <c r="GG5" t="s">
        <v>307</v>
      </c>
      <c r="GH5" t="s">
        <v>308</v>
      </c>
      <c r="GI5" t="s">
        <v>258</v>
      </c>
      <c r="GJ5" t="s">
        <v>309</v>
      </c>
      <c r="GK5" t="s">
        <v>310</v>
      </c>
      <c r="GL5" t="s">
        <v>311</v>
      </c>
      <c r="GM5" t="s">
        <v>312</v>
      </c>
      <c r="GN5" t="s">
        <v>313</v>
      </c>
      <c r="GO5" t="s">
        <v>258</v>
      </c>
      <c r="GP5" t="s">
        <v>314</v>
      </c>
    </row>
    <row r="6" spans="1:210" ht="12.75">
      <c r="A6" t="s">
        <v>198</v>
      </c>
      <c r="B6" t="s">
        <v>199</v>
      </c>
      <c r="G6" t="s">
        <v>260</v>
      </c>
      <c r="H6" t="s">
        <v>201</v>
      </c>
      <c r="I6" t="s">
        <v>261</v>
      </c>
      <c r="J6" t="s">
        <v>315</v>
      </c>
      <c r="K6" t="s">
        <v>208</v>
      </c>
      <c r="P6" t="s">
        <v>260</v>
      </c>
      <c r="Q6" t="s">
        <v>201</v>
      </c>
      <c r="R6" t="s">
        <v>261</v>
      </c>
      <c r="S6" t="s">
        <v>315</v>
      </c>
      <c r="T6" t="s">
        <v>208</v>
      </c>
      <c r="W6" t="s">
        <v>208</v>
      </c>
      <c r="X6" t="s">
        <v>220</v>
      </c>
      <c r="AA6" t="s">
        <v>316</v>
      </c>
      <c r="AC6" t="s">
        <v>317</v>
      </c>
      <c r="AD6" t="s">
        <v>212</v>
      </c>
      <c r="AE6" t="s">
        <v>212</v>
      </c>
      <c r="AF6">
        <v>40810</v>
      </c>
      <c r="AG6">
        <v>47770</v>
      </c>
      <c r="AH6">
        <v>88580</v>
      </c>
      <c r="AI6" t="s">
        <v>212</v>
      </c>
      <c r="AJ6">
        <v>40810</v>
      </c>
      <c r="AK6">
        <v>47770</v>
      </c>
      <c r="AL6">
        <v>88580</v>
      </c>
      <c r="AN6" t="s">
        <v>318</v>
      </c>
      <c r="AO6" t="s">
        <v>265</v>
      </c>
      <c r="AQ6" t="s">
        <v>319</v>
      </c>
      <c r="AR6" t="s">
        <v>320</v>
      </c>
      <c r="AS6" t="s">
        <v>215</v>
      </c>
      <c r="AT6" t="s">
        <v>321</v>
      </c>
      <c r="AU6" t="s">
        <v>228</v>
      </c>
      <c r="AV6">
        <v>1</v>
      </c>
      <c r="AW6" t="s">
        <v>322</v>
      </c>
      <c r="AX6">
        <v>0</v>
      </c>
      <c r="AY6">
        <v>1</v>
      </c>
      <c r="AZ6">
        <v>0</v>
      </c>
      <c r="BA6">
        <v>0</v>
      </c>
      <c r="BB6">
        <v>0</v>
      </c>
      <c r="BC6" t="s">
        <v>323</v>
      </c>
      <c r="BD6">
        <v>1</v>
      </c>
      <c r="BJ6" t="s">
        <v>232</v>
      </c>
      <c r="BK6" t="s">
        <v>269</v>
      </c>
      <c r="BL6" t="s">
        <v>234</v>
      </c>
      <c r="BN6" t="s">
        <v>235</v>
      </c>
      <c r="BS6" t="s">
        <v>324</v>
      </c>
      <c r="BT6" t="s">
        <v>325</v>
      </c>
      <c r="BU6" t="s">
        <v>301</v>
      </c>
      <c r="BV6" t="s">
        <v>326</v>
      </c>
      <c r="BW6" t="s">
        <v>327</v>
      </c>
      <c r="BY6" t="s">
        <v>242</v>
      </c>
      <c r="BZ6" t="s">
        <v>208</v>
      </c>
      <c r="CB6" t="s">
        <v>328</v>
      </c>
      <c r="CC6" t="s">
        <v>329</v>
      </c>
      <c r="CD6" t="s">
        <v>330</v>
      </c>
      <c r="CE6" t="s">
        <v>331</v>
      </c>
      <c r="CF6" t="s">
        <v>332</v>
      </c>
      <c r="CG6" t="s">
        <v>274</v>
      </c>
      <c r="CH6">
        <v>578</v>
      </c>
      <c r="CJ6" t="s">
        <v>333</v>
      </c>
      <c r="CL6" t="s">
        <v>334</v>
      </c>
      <c r="CP6" t="s">
        <v>269</v>
      </c>
      <c r="CQ6" t="s">
        <v>335</v>
      </c>
      <c r="CT6" t="s">
        <v>336</v>
      </c>
      <c r="FH6" t="s">
        <v>203</v>
      </c>
      <c r="FI6" t="s">
        <v>229</v>
      </c>
      <c r="FJ6" t="s">
        <v>203</v>
      </c>
      <c r="FK6" t="s">
        <v>203</v>
      </c>
      <c r="FN6" t="s">
        <v>203</v>
      </c>
      <c r="FT6" t="s">
        <v>203</v>
      </c>
      <c r="FV6" t="s">
        <v>203</v>
      </c>
      <c r="FX6" t="s">
        <v>203</v>
      </c>
      <c r="FZ6" t="s">
        <v>203</v>
      </c>
      <c r="GB6" t="s">
        <v>203</v>
      </c>
      <c r="GC6" t="s">
        <v>337</v>
      </c>
      <c r="GE6" t="s">
        <v>338</v>
      </c>
      <c r="GF6" t="s">
        <v>339</v>
      </c>
      <c r="GG6" t="s">
        <v>340</v>
      </c>
      <c r="GH6" t="s">
        <v>341</v>
      </c>
      <c r="GI6" t="s">
        <v>258</v>
      </c>
      <c r="GJ6" t="s">
        <v>342</v>
      </c>
      <c r="GK6" t="s">
        <v>343</v>
      </c>
      <c r="GL6" t="s">
        <v>344</v>
      </c>
      <c r="GM6" t="s">
        <v>345</v>
      </c>
      <c r="GN6" t="s">
        <v>346</v>
      </c>
      <c r="GO6" t="s">
        <v>258</v>
      </c>
      <c r="GP6" t="s">
        <v>347</v>
      </c>
      <c r="GR6" s="1">
        <f>GE6/GK6</f>
        <v>1.1722488038277512</v>
      </c>
      <c r="GS6">
        <f>$CE6+$CZ6</f>
        <v>495000</v>
      </c>
      <c r="GT6" t="str">
        <f>CE6</f>
        <v>495000</v>
      </c>
      <c r="GU6">
        <f>CZ6</f>
        <v>0</v>
      </c>
      <c r="GV6" t="str">
        <f>CB6</f>
        <v>20070828</v>
      </c>
      <c r="GW6">
        <f>CW6</f>
        <v>0</v>
      </c>
      <c r="GX6">
        <f>YEARFRAC(DATE(2007,8,28),DATE(2013,12,11))</f>
        <v>6.286111111111111</v>
      </c>
      <c r="GZ6">
        <f>CH6/100</f>
        <v>5.78</v>
      </c>
      <c r="HA6" s="2">
        <f>-PMT(GZ6/1200,360,GS6,1)</f>
        <v>2898.127223947808</v>
      </c>
      <c r="HB6" s="2">
        <f>PV(GZ6/1200,360-12*GX6-1,HA6,0)</f>
        <v>-447653.72630906285</v>
      </c>
    </row>
    <row r="7" spans="1:214" ht="12.75">
      <c r="A7" t="s">
        <v>198</v>
      </c>
      <c r="B7" t="s">
        <v>199</v>
      </c>
      <c r="G7" t="s">
        <v>200</v>
      </c>
      <c r="H7" t="s">
        <v>201</v>
      </c>
      <c r="I7" t="s">
        <v>202</v>
      </c>
      <c r="J7" t="s">
        <v>348</v>
      </c>
      <c r="K7" t="s">
        <v>208</v>
      </c>
      <c r="P7" t="s">
        <v>200</v>
      </c>
      <c r="Q7" t="s">
        <v>201</v>
      </c>
      <c r="R7" t="s">
        <v>202</v>
      </c>
      <c r="S7" t="s">
        <v>348</v>
      </c>
      <c r="T7" t="s">
        <v>208</v>
      </c>
      <c r="W7" t="s">
        <v>208</v>
      </c>
      <c r="X7" t="s">
        <v>220</v>
      </c>
      <c r="AA7" t="s">
        <v>349</v>
      </c>
      <c r="AC7" t="s">
        <v>350</v>
      </c>
      <c r="AD7" t="s">
        <v>212</v>
      </c>
      <c r="AE7" t="s">
        <v>212</v>
      </c>
      <c r="AF7">
        <v>122750</v>
      </c>
      <c r="AG7">
        <v>232540</v>
      </c>
      <c r="AH7">
        <v>355290</v>
      </c>
      <c r="AI7" t="s">
        <v>212</v>
      </c>
      <c r="AJ7">
        <v>122750</v>
      </c>
      <c r="AK7">
        <v>232540</v>
      </c>
      <c r="AL7">
        <v>355290</v>
      </c>
      <c r="AN7" t="s">
        <v>318</v>
      </c>
      <c r="AO7" t="s">
        <v>213</v>
      </c>
      <c r="AQ7" t="s">
        <v>225</v>
      </c>
      <c r="AR7" t="s">
        <v>351</v>
      </c>
      <c r="AS7" t="s">
        <v>215</v>
      </c>
      <c r="AT7" t="s">
        <v>352</v>
      </c>
      <c r="AU7" t="s">
        <v>228</v>
      </c>
      <c r="AV7">
        <v>1</v>
      </c>
      <c r="AW7" t="s">
        <v>229</v>
      </c>
      <c r="AX7">
        <v>0</v>
      </c>
      <c r="AY7">
        <v>1</v>
      </c>
      <c r="AZ7">
        <v>0</v>
      </c>
      <c r="BA7">
        <v>0</v>
      </c>
      <c r="BB7">
        <v>0</v>
      </c>
      <c r="BC7" t="s">
        <v>230</v>
      </c>
      <c r="BD7">
        <v>2</v>
      </c>
      <c r="BJ7" t="s">
        <v>232</v>
      </c>
      <c r="BK7" t="s">
        <v>233</v>
      </c>
      <c r="BL7" t="s">
        <v>234</v>
      </c>
      <c r="BN7" t="s">
        <v>235</v>
      </c>
      <c r="BS7" t="s">
        <v>353</v>
      </c>
      <c r="BT7" t="s">
        <v>354</v>
      </c>
      <c r="BU7" t="s">
        <v>301</v>
      </c>
      <c r="BV7" t="s">
        <v>355</v>
      </c>
      <c r="BW7" t="s">
        <v>356</v>
      </c>
      <c r="BX7" t="s">
        <v>357</v>
      </c>
      <c r="BY7" t="s">
        <v>242</v>
      </c>
      <c r="BZ7" t="s">
        <v>208</v>
      </c>
      <c r="CB7" t="s">
        <v>353</v>
      </c>
      <c r="CC7" t="s">
        <v>358</v>
      </c>
      <c r="CD7" t="s">
        <v>330</v>
      </c>
      <c r="CE7" t="s">
        <v>359</v>
      </c>
      <c r="CF7" t="s">
        <v>246</v>
      </c>
      <c r="CH7">
        <v>0</v>
      </c>
      <c r="CI7">
        <v>5.83</v>
      </c>
      <c r="CJ7" t="s">
        <v>360</v>
      </c>
      <c r="CW7" t="s">
        <v>361</v>
      </c>
      <c r="CX7" t="s">
        <v>362</v>
      </c>
      <c r="CY7" t="s">
        <v>244</v>
      </c>
      <c r="CZ7" t="s">
        <v>325</v>
      </c>
      <c r="DA7" t="s">
        <v>363</v>
      </c>
      <c r="DB7" t="s">
        <v>364</v>
      </c>
      <c r="DC7">
        <v>0</v>
      </c>
      <c r="DD7">
        <v>6.32</v>
      </c>
      <c r="DE7" t="s">
        <v>365</v>
      </c>
      <c r="DK7" t="s">
        <v>269</v>
      </c>
      <c r="FH7" t="s">
        <v>203</v>
      </c>
      <c r="FI7" t="s">
        <v>322</v>
      </c>
      <c r="FJ7" t="s">
        <v>203</v>
      </c>
      <c r="FK7" t="s">
        <v>203</v>
      </c>
      <c r="FN7" t="s">
        <v>203</v>
      </c>
      <c r="FT7" t="s">
        <v>203</v>
      </c>
      <c r="FV7" t="s">
        <v>203</v>
      </c>
      <c r="FX7" t="s">
        <v>203</v>
      </c>
      <c r="FZ7" t="s">
        <v>203</v>
      </c>
      <c r="GB7" t="s">
        <v>203</v>
      </c>
      <c r="GC7" t="s">
        <v>366</v>
      </c>
      <c r="GE7" t="s">
        <v>367</v>
      </c>
      <c r="GF7" t="s">
        <v>368</v>
      </c>
      <c r="GG7" t="s">
        <v>369</v>
      </c>
      <c r="GH7" t="s">
        <v>370</v>
      </c>
      <c r="GI7" t="s">
        <v>258</v>
      </c>
      <c r="GJ7" t="s">
        <v>371</v>
      </c>
      <c r="GK7" t="s">
        <v>372</v>
      </c>
      <c r="GL7" t="s">
        <v>373</v>
      </c>
      <c r="GM7" t="s">
        <v>374</v>
      </c>
      <c r="GN7" t="s">
        <v>375</v>
      </c>
      <c r="GO7" t="s">
        <v>258</v>
      </c>
      <c r="GP7" t="s">
        <v>376</v>
      </c>
      <c r="GR7" s="1">
        <f>GE7/GK7</f>
        <v>1.0150093808630394</v>
      </c>
      <c r="GS7">
        <f>$CE7+$CZ7</f>
        <v>443700</v>
      </c>
      <c r="GT7" t="str">
        <f>CE7</f>
        <v>333700</v>
      </c>
      <c r="GU7" t="str">
        <f>CZ7</f>
        <v>110000</v>
      </c>
      <c r="GV7" t="str">
        <f>CB7</f>
        <v>20040407</v>
      </c>
      <c r="GW7" t="str">
        <f>CW7</f>
        <v>20060308</v>
      </c>
      <c r="GX7">
        <f>YEARFRAC(DATE(2004,4,7),DATE(2013,12,11))</f>
        <v>9.677777777777777</v>
      </c>
      <c r="GY7">
        <f>YEARFRAC(DATE(2006,3,8),DATE(2013,12,11))</f>
        <v>7.758333333333334</v>
      </c>
      <c r="GZ7">
        <f>CI7</f>
        <v>5.83</v>
      </c>
      <c r="HA7" s="2">
        <f>-PMT(GZ7/1200,360,GT7,1)</f>
        <v>1964.3756409514326</v>
      </c>
      <c r="HB7" s="2">
        <f>PV(GZ7/1200,360-12*GX7-1,HA7,0)</f>
        <v>-279724.2687501158</v>
      </c>
      <c r="HC7" s="2">
        <f>-PMT(DD7/1200,360,GU7)</f>
        <v>682.3047866969641</v>
      </c>
      <c r="HD7" s="2">
        <f>PV(DD7/1200,360-12*GY7-1,HC7,0)</f>
        <v>-97499.9457007467</v>
      </c>
      <c r="HE7" s="2">
        <f>HA7+HC7</f>
        <v>2646.6804276483967</v>
      </c>
      <c r="HF7" s="2">
        <f>HB7+HD7</f>
        <v>-377224.2144508625</v>
      </c>
    </row>
    <row r="8" spans="1:184" ht="12.75">
      <c r="A8" t="s">
        <v>198</v>
      </c>
      <c r="B8" t="s">
        <v>199</v>
      </c>
      <c r="G8" t="s">
        <v>377</v>
      </c>
      <c r="H8" t="s">
        <v>201</v>
      </c>
      <c r="I8" t="s">
        <v>202</v>
      </c>
      <c r="K8" t="s">
        <v>203</v>
      </c>
      <c r="P8" t="s">
        <v>377</v>
      </c>
      <c r="Q8" t="s">
        <v>201</v>
      </c>
      <c r="R8" t="s">
        <v>378</v>
      </c>
      <c r="S8" t="s">
        <v>379</v>
      </c>
      <c r="T8" t="s">
        <v>208</v>
      </c>
      <c r="X8" t="s">
        <v>380</v>
      </c>
      <c r="AC8" t="s">
        <v>216</v>
      </c>
      <c r="AE8" t="s">
        <v>212</v>
      </c>
      <c r="AF8">
        <v>0</v>
      </c>
      <c r="AG8">
        <v>0</v>
      </c>
      <c r="AH8">
        <v>0</v>
      </c>
      <c r="AI8" t="s">
        <v>212</v>
      </c>
      <c r="AJ8">
        <v>9010</v>
      </c>
      <c r="AK8">
        <v>0</v>
      </c>
      <c r="AL8">
        <v>9010</v>
      </c>
      <c r="AN8" t="s">
        <v>234</v>
      </c>
      <c r="AO8" t="s">
        <v>381</v>
      </c>
      <c r="AR8" t="s">
        <v>382</v>
      </c>
      <c r="AS8" t="s">
        <v>383</v>
      </c>
      <c r="AT8" t="s">
        <v>216</v>
      </c>
      <c r="AV8">
        <v>0</v>
      </c>
      <c r="AX8">
        <v>0</v>
      </c>
      <c r="AY8">
        <v>0</v>
      </c>
      <c r="AZ8">
        <v>0</v>
      </c>
      <c r="BA8">
        <v>0</v>
      </c>
      <c r="BB8">
        <v>0</v>
      </c>
      <c r="BD8">
        <v>0</v>
      </c>
      <c r="BZ8" t="s">
        <v>208</v>
      </c>
      <c r="FH8" t="s">
        <v>203</v>
      </c>
      <c r="FJ8" t="s">
        <v>203</v>
      </c>
      <c r="FK8" t="s">
        <v>203</v>
      </c>
      <c r="FN8" t="s">
        <v>203</v>
      </c>
      <c r="FT8" t="s">
        <v>203</v>
      </c>
      <c r="FV8" t="s">
        <v>203</v>
      </c>
      <c r="FX8" t="s">
        <v>203</v>
      </c>
      <c r="FZ8" t="s">
        <v>203</v>
      </c>
      <c r="GB8" t="s">
        <v>203</v>
      </c>
    </row>
    <row r="9" spans="1:208" ht="12.75">
      <c r="A9" t="s">
        <v>198</v>
      </c>
      <c r="B9" t="s">
        <v>199</v>
      </c>
      <c r="G9" t="s">
        <v>377</v>
      </c>
      <c r="H9" t="s">
        <v>201</v>
      </c>
      <c r="I9" t="s">
        <v>202</v>
      </c>
      <c r="J9" t="s">
        <v>384</v>
      </c>
      <c r="K9" t="s">
        <v>208</v>
      </c>
      <c r="P9" t="s">
        <v>385</v>
      </c>
      <c r="Q9" t="s">
        <v>386</v>
      </c>
      <c r="R9" t="s">
        <v>387</v>
      </c>
      <c r="S9" t="s">
        <v>388</v>
      </c>
      <c r="T9" t="s">
        <v>208</v>
      </c>
      <c r="X9" t="s">
        <v>220</v>
      </c>
      <c r="AA9" t="s">
        <v>389</v>
      </c>
      <c r="AC9" t="s">
        <v>390</v>
      </c>
      <c r="AD9" t="s">
        <v>212</v>
      </c>
      <c r="AE9" t="s">
        <v>212</v>
      </c>
      <c r="AF9">
        <v>84670</v>
      </c>
      <c r="AG9">
        <v>147140</v>
      </c>
      <c r="AH9">
        <v>231810</v>
      </c>
      <c r="AI9" t="s">
        <v>212</v>
      </c>
      <c r="AJ9">
        <v>84670</v>
      </c>
      <c r="AK9">
        <v>147140</v>
      </c>
      <c r="AL9">
        <v>231810</v>
      </c>
      <c r="AO9" t="s">
        <v>381</v>
      </c>
      <c r="AQ9" t="s">
        <v>391</v>
      </c>
      <c r="AR9" t="s">
        <v>392</v>
      </c>
      <c r="AS9" t="s">
        <v>215</v>
      </c>
      <c r="AT9" t="s">
        <v>393</v>
      </c>
      <c r="AU9" t="s">
        <v>228</v>
      </c>
      <c r="AV9">
        <v>1</v>
      </c>
      <c r="AW9" t="s">
        <v>229</v>
      </c>
      <c r="AX9">
        <v>0</v>
      </c>
      <c r="AY9">
        <v>1</v>
      </c>
      <c r="AZ9">
        <v>0</v>
      </c>
      <c r="BA9">
        <v>0</v>
      </c>
      <c r="BB9">
        <v>0</v>
      </c>
      <c r="BC9" t="s">
        <v>230</v>
      </c>
      <c r="BD9">
        <v>1</v>
      </c>
      <c r="BE9" t="s">
        <v>231</v>
      </c>
      <c r="BJ9" t="s">
        <v>232</v>
      </c>
      <c r="BK9" t="s">
        <v>233</v>
      </c>
      <c r="BL9" t="s">
        <v>234</v>
      </c>
      <c r="BN9" t="s">
        <v>235</v>
      </c>
      <c r="BS9" t="s">
        <v>394</v>
      </c>
      <c r="BT9" t="s">
        <v>395</v>
      </c>
      <c r="BU9" t="s">
        <v>301</v>
      </c>
      <c r="BV9" t="s">
        <v>396</v>
      </c>
      <c r="BW9" t="s">
        <v>397</v>
      </c>
      <c r="BX9" t="s">
        <v>398</v>
      </c>
      <c r="BY9" t="s">
        <v>242</v>
      </c>
      <c r="BZ9" t="s">
        <v>208</v>
      </c>
      <c r="FH9" t="s">
        <v>203</v>
      </c>
      <c r="FJ9" t="s">
        <v>203</v>
      </c>
      <c r="FK9" t="s">
        <v>203</v>
      </c>
      <c r="FN9" t="s">
        <v>203</v>
      </c>
      <c r="FT9" t="s">
        <v>203</v>
      </c>
      <c r="FV9" t="s">
        <v>203</v>
      </c>
      <c r="FX9" t="s">
        <v>203</v>
      </c>
      <c r="FZ9" t="s">
        <v>203</v>
      </c>
      <c r="GB9" t="s">
        <v>203</v>
      </c>
      <c r="GE9" t="s">
        <v>399</v>
      </c>
      <c r="GF9" t="s">
        <v>400</v>
      </c>
      <c r="GG9" t="s">
        <v>401</v>
      </c>
      <c r="GH9" t="s">
        <v>402</v>
      </c>
      <c r="GI9" t="s">
        <v>252</v>
      </c>
      <c r="GJ9" t="s">
        <v>403</v>
      </c>
      <c r="GK9" t="s">
        <v>404</v>
      </c>
      <c r="GL9" t="s">
        <v>405</v>
      </c>
      <c r="GM9" t="s">
        <v>406</v>
      </c>
      <c r="GN9" t="s">
        <v>407</v>
      </c>
      <c r="GO9" t="s">
        <v>252</v>
      </c>
      <c r="GP9" t="s">
        <v>408</v>
      </c>
      <c r="GR9" s="1">
        <f>GE9/GK9</f>
        <v>1.116182572614108</v>
      </c>
      <c r="GS9">
        <f>$CE9+$CZ9</f>
        <v>0</v>
      </c>
      <c r="GT9">
        <f>CE9</f>
        <v>0</v>
      </c>
      <c r="GU9">
        <f>CZ9</f>
        <v>0</v>
      </c>
      <c r="GV9">
        <f>CB9</f>
        <v>0</v>
      </c>
      <c r="GW9">
        <f>CW9</f>
        <v>0</v>
      </c>
      <c r="GZ9">
        <f>CI9</f>
        <v>0</v>
      </c>
    </row>
    <row r="10" spans="1:210" ht="12.75">
      <c r="A10" t="s">
        <v>198</v>
      </c>
      <c r="B10" t="s">
        <v>199</v>
      </c>
      <c r="G10" t="s">
        <v>377</v>
      </c>
      <c r="H10" t="s">
        <v>201</v>
      </c>
      <c r="I10" t="s">
        <v>202</v>
      </c>
      <c r="J10" t="s">
        <v>409</v>
      </c>
      <c r="K10" t="s">
        <v>208</v>
      </c>
      <c r="P10" t="s">
        <v>410</v>
      </c>
      <c r="Q10" t="s">
        <v>201</v>
      </c>
      <c r="R10" t="s">
        <v>411</v>
      </c>
      <c r="S10" t="s">
        <v>412</v>
      </c>
      <c r="T10" t="s">
        <v>208</v>
      </c>
      <c r="X10" t="s">
        <v>220</v>
      </c>
      <c r="AA10" t="s">
        <v>413</v>
      </c>
      <c r="AC10" t="s">
        <v>414</v>
      </c>
      <c r="AD10" t="s">
        <v>212</v>
      </c>
      <c r="AE10" t="s">
        <v>212</v>
      </c>
      <c r="AF10">
        <v>125060</v>
      </c>
      <c r="AG10">
        <v>247440</v>
      </c>
      <c r="AH10">
        <v>372500</v>
      </c>
      <c r="AI10" t="s">
        <v>212</v>
      </c>
      <c r="AJ10">
        <v>125060</v>
      </c>
      <c r="AK10">
        <v>247440</v>
      </c>
      <c r="AL10">
        <v>372500</v>
      </c>
      <c r="AO10" t="s">
        <v>381</v>
      </c>
      <c r="AQ10" t="s">
        <v>415</v>
      </c>
      <c r="AR10" t="s">
        <v>416</v>
      </c>
      <c r="AS10" t="s">
        <v>215</v>
      </c>
      <c r="AT10" t="s">
        <v>417</v>
      </c>
      <c r="AU10" t="s">
        <v>228</v>
      </c>
      <c r="AV10">
        <v>1</v>
      </c>
      <c r="AW10" t="s">
        <v>322</v>
      </c>
      <c r="AX10">
        <v>0</v>
      </c>
      <c r="AY10">
        <v>1</v>
      </c>
      <c r="AZ10">
        <v>5</v>
      </c>
      <c r="BA10">
        <v>3</v>
      </c>
      <c r="BB10">
        <v>0</v>
      </c>
      <c r="BC10" t="s">
        <v>230</v>
      </c>
      <c r="BD10">
        <v>2</v>
      </c>
      <c r="BE10" t="s">
        <v>231</v>
      </c>
      <c r="BJ10" t="s">
        <v>232</v>
      </c>
      <c r="BK10" t="s">
        <v>233</v>
      </c>
      <c r="BL10" t="s">
        <v>234</v>
      </c>
      <c r="BN10" t="s">
        <v>235</v>
      </c>
      <c r="BZ10" t="s">
        <v>208</v>
      </c>
      <c r="CB10" t="s">
        <v>418</v>
      </c>
      <c r="CC10" t="s">
        <v>419</v>
      </c>
      <c r="CD10" t="s">
        <v>330</v>
      </c>
      <c r="CE10" t="s">
        <v>420</v>
      </c>
      <c r="CF10" t="s">
        <v>246</v>
      </c>
      <c r="CH10">
        <v>0</v>
      </c>
      <c r="CI10">
        <v>5.48</v>
      </c>
      <c r="CJ10" t="s">
        <v>421</v>
      </c>
      <c r="CU10" t="s">
        <v>208</v>
      </c>
      <c r="CW10" t="s">
        <v>422</v>
      </c>
      <c r="CX10" t="s">
        <v>423</v>
      </c>
      <c r="CY10" t="s">
        <v>244</v>
      </c>
      <c r="CZ10" t="s">
        <v>424</v>
      </c>
      <c r="DA10" t="s">
        <v>363</v>
      </c>
      <c r="DB10" t="s">
        <v>425</v>
      </c>
      <c r="DC10">
        <v>0</v>
      </c>
      <c r="DE10" t="s">
        <v>426</v>
      </c>
      <c r="DK10" t="s">
        <v>269</v>
      </c>
      <c r="FH10" t="s">
        <v>203</v>
      </c>
      <c r="FI10" t="s">
        <v>322</v>
      </c>
      <c r="FJ10" t="s">
        <v>203</v>
      </c>
      <c r="FK10" t="s">
        <v>203</v>
      </c>
      <c r="FN10" t="s">
        <v>203</v>
      </c>
      <c r="FT10" t="s">
        <v>203</v>
      </c>
      <c r="FV10" t="s">
        <v>203</v>
      </c>
      <c r="FX10" t="s">
        <v>203</v>
      </c>
      <c r="FZ10" t="s">
        <v>203</v>
      </c>
      <c r="GB10" t="s">
        <v>203</v>
      </c>
      <c r="GC10" t="s">
        <v>427</v>
      </c>
      <c r="GE10" t="s">
        <v>428</v>
      </c>
      <c r="GF10" t="s">
        <v>429</v>
      </c>
      <c r="GG10" t="s">
        <v>430</v>
      </c>
      <c r="GH10" t="s">
        <v>431</v>
      </c>
      <c r="GI10" t="s">
        <v>252</v>
      </c>
      <c r="GJ10" t="s">
        <v>432</v>
      </c>
      <c r="GK10" t="s">
        <v>433</v>
      </c>
      <c r="GL10" t="s">
        <v>434</v>
      </c>
      <c r="GM10" t="s">
        <v>435</v>
      </c>
      <c r="GN10" t="s">
        <v>257</v>
      </c>
      <c r="GO10" t="s">
        <v>258</v>
      </c>
      <c r="GP10" t="s">
        <v>259</v>
      </c>
      <c r="GR10" s="1">
        <f>GE10/GK10</f>
        <v>1.1276102088167053</v>
      </c>
      <c r="GS10">
        <f>$CE10+$CZ10</f>
        <v>630000</v>
      </c>
      <c r="GT10" t="str">
        <f>CE10</f>
        <v>336000</v>
      </c>
      <c r="GU10" t="str">
        <f>CZ10</f>
        <v>294000</v>
      </c>
      <c r="GV10" t="str">
        <f>CB10</f>
        <v>20030530</v>
      </c>
      <c r="GW10" t="str">
        <f>CW10</f>
        <v>20070129</v>
      </c>
      <c r="GX10">
        <f>YEARFRAC(DATE(2003,5,30),DATE(2013,12,11))</f>
        <v>10.530555555555555</v>
      </c>
      <c r="GY10">
        <f>YEARFRAC(DATE(2007,1,29),DATE(2013,12,11))</f>
        <v>6.866666666666666</v>
      </c>
      <c r="GZ10">
        <f>CI10</f>
        <v>5.48</v>
      </c>
      <c r="HA10" s="2">
        <f>-PMT(GZ10/1200,360,GS10,1)</f>
        <v>3569.1703905335</v>
      </c>
      <c r="HB10" s="2">
        <f>PV(GZ10/1200,360-12*GX10-1,HA10,0)</f>
        <v>-510774.5319585799</v>
      </c>
    </row>
    <row r="11" spans="1:210" ht="12.75">
      <c r="A11" t="s">
        <v>198</v>
      </c>
      <c r="B11" t="s">
        <v>199</v>
      </c>
      <c r="G11" t="s">
        <v>377</v>
      </c>
      <c r="H11" t="s">
        <v>201</v>
      </c>
      <c r="I11" t="s">
        <v>436</v>
      </c>
      <c r="J11" t="s">
        <v>437</v>
      </c>
      <c r="K11" t="s">
        <v>208</v>
      </c>
      <c r="P11" t="s">
        <v>377</v>
      </c>
      <c r="Q11" t="s">
        <v>201</v>
      </c>
      <c r="R11" t="s">
        <v>436</v>
      </c>
      <c r="S11" t="s">
        <v>437</v>
      </c>
      <c r="T11" t="s">
        <v>208</v>
      </c>
      <c r="W11" t="s">
        <v>208</v>
      </c>
      <c r="X11" t="s">
        <v>220</v>
      </c>
      <c r="AA11" t="s">
        <v>438</v>
      </c>
      <c r="AC11" t="s">
        <v>439</v>
      </c>
      <c r="AD11" t="s">
        <v>212</v>
      </c>
      <c r="AE11" t="s">
        <v>212</v>
      </c>
      <c r="AF11">
        <v>57620</v>
      </c>
      <c r="AG11">
        <v>150960</v>
      </c>
      <c r="AH11">
        <v>208580</v>
      </c>
      <c r="AI11" t="s">
        <v>212</v>
      </c>
      <c r="AJ11">
        <v>57620</v>
      </c>
      <c r="AK11">
        <v>150960</v>
      </c>
      <c r="AL11">
        <v>208580</v>
      </c>
      <c r="AN11" t="s">
        <v>318</v>
      </c>
      <c r="AO11" t="s">
        <v>381</v>
      </c>
      <c r="AQ11" t="s">
        <v>391</v>
      </c>
      <c r="AR11" t="s">
        <v>440</v>
      </c>
      <c r="AS11" t="s">
        <v>215</v>
      </c>
      <c r="AT11" t="s">
        <v>441</v>
      </c>
      <c r="AU11" t="s">
        <v>228</v>
      </c>
      <c r="AV11">
        <v>1</v>
      </c>
      <c r="AW11" t="s">
        <v>322</v>
      </c>
      <c r="AX11">
        <v>0</v>
      </c>
      <c r="AY11">
        <v>1</v>
      </c>
      <c r="AZ11">
        <v>4</v>
      </c>
      <c r="BA11">
        <v>2</v>
      </c>
      <c r="BB11">
        <v>0</v>
      </c>
      <c r="BC11" t="s">
        <v>230</v>
      </c>
      <c r="BD11">
        <v>2</v>
      </c>
      <c r="BJ11" t="s">
        <v>232</v>
      </c>
      <c r="BK11" t="s">
        <v>233</v>
      </c>
      <c r="BL11" t="s">
        <v>234</v>
      </c>
      <c r="BN11" t="s">
        <v>235</v>
      </c>
      <c r="BS11" t="s">
        <v>442</v>
      </c>
      <c r="BT11" t="s">
        <v>443</v>
      </c>
      <c r="BU11" t="s">
        <v>238</v>
      </c>
      <c r="BV11" t="s">
        <v>444</v>
      </c>
      <c r="BW11" t="s">
        <v>445</v>
      </c>
      <c r="BX11" t="s">
        <v>446</v>
      </c>
      <c r="BY11" t="s">
        <v>242</v>
      </c>
      <c r="BZ11" t="s">
        <v>208</v>
      </c>
      <c r="CB11" t="s">
        <v>442</v>
      </c>
      <c r="CC11" t="s">
        <v>447</v>
      </c>
      <c r="CD11" t="s">
        <v>448</v>
      </c>
      <c r="CE11" t="s">
        <v>449</v>
      </c>
      <c r="CF11" t="s">
        <v>450</v>
      </c>
      <c r="CG11" t="s">
        <v>364</v>
      </c>
      <c r="CH11">
        <v>0</v>
      </c>
      <c r="CI11">
        <v>5.19</v>
      </c>
      <c r="CJ11" t="s">
        <v>451</v>
      </c>
      <c r="CK11" t="s">
        <v>208</v>
      </c>
      <c r="CL11" t="s">
        <v>334</v>
      </c>
      <c r="CO11" t="s">
        <v>452</v>
      </c>
      <c r="CP11" t="s">
        <v>453</v>
      </c>
      <c r="CQ11" t="s">
        <v>454</v>
      </c>
      <c r="CT11" t="s">
        <v>455</v>
      </c>
      <c r="FH11" t="s">
        <v>203</v>
      </c>
      <c r="FI11" t="s">
        <v>229</v>
      </c>
      <c r="FJ11" t="s">
        <v>203</v>
      </c>
      <c r="FK11" t="s">
        <v>203</v>
      </c>
      <c r="FN11" t="s">
        <v>203</v>
      </c>
      <c r="FT11" t="s">
        <v>203</v>
      </c>
      <c r="FV11" t="s">
        <v>203</v>
      </c>
      <c r="FX11" t="s">
        <v>203</v>
      </c>
      <c r="FZ11" t="s">
        <v>203</v>
      </c>
      <c r="GB11" t="s">
        <v>203</v>
      </c>
      <c r="GC11" t="s">
        <v>456</v>
      </c>
      <c r="GD11">
        <v>0.916</v>
      </c>
      <c r="GE11" t="s">
        <v>457</v>
      </c>
      <c r="GF11" t="s">
        <v>458</v>
      </c>
      <c r="GG11" t="s">
        <v>459</v>
      </c>
      <c r="GH11" t="s">
        <v>460</v>
      </c>
      <c r="GI11" t="s">
        <v>252</v>
      </c>
      <c r="GJ11" t="s">
        <v>461</v>
      </c>
      <c r="GK11" t="s">
        <v>462</v>
      </c>
      <c r="GL11" t="s">
        <v>463</v>
      </c>
      <c r="GM11" t="s">
        <v>464</v>
      </c>
      <c r="GN11" t="s">
        <v>465</v>
      </c>
      <c r="GO11" t="s">
        <v>258</v>
      </c>
      <c r="GP11" t="s">
        <v>466</v>
      </c>
      <c r="GR11" s="1">
        <f>GE11/GK11</f>
        <v>1.2674418604651163</v>
      </c>
      <c r="GS11">
        <f>$CE11+$CZ11</f>
        <v>256410</v>
      </c>
      <c r="GT11" t="str">
        <f>CE11</f>
        <v>256410</v>
      </c>
      <c r="GU11">
        <f>CZ11</f>
        <v>0</v>
      </c>
      <c r="GV11" t="str">
        <f>CB11</f>
        <v>20090818</v>
      </c>
      <c r="GW11">
        <f>CW11</f>
        <v>0</v>
      </c>
      <c r="GZ11">
        <f>CI11</f>
        <v>5.19</v>
      </c>
      <c r="HA11" s="2">
        <f>-PMT(GZ11/1200,360,GS11,1)</f>
        <v>1406.3928189037842</v>
      </c>
      <c r="HB11" s="2">
        <f>PV(GZ11/1200,360-12*GX11-1,HA11,0)</f>
        <v>-256112.7928219615</v>
      </c>
    </row>
    <row r="12" spans="1:210" ht="12.75">
      <c r="A12" t="s">
        <v>198</v>
      </c>
      <c r="B12" t="s">
        <v>199</v>
      </c>
      <c r="G12" t="s">
        <v>377</v>
      </c>
      <c r="H12" t="s">
        <v>201</v>
      </c>
      <c r="I12" t="s">
        <v>436</v>
      </c>
      <c r="J12" t="s">
        <v>467</v>
      </c>
      <c r="K12" t="s">
        <v>208</v>
      </c>
      <c r="P12" t="s">
        <v>377</v>
      </c>
      <c r="Q12" t="s">
        <v>201</v>
      </c>
      <c r="R12" t="s">
        <v>436</v>
      </c>
      <c r="S12" t="s">
        <v>467</v>
      </c>
      <c r="T12" t="s">
        <v>208</v>
      </c>
      <c r="W12" t="s">
        <v>208</v>
      </c>
      <c r="X12" t="s">
        <v>220</v>
      </c>
      <c r="AA12" t="s">
        <v>468</v>
      </c>
      <c r="AC12" t="s">
        <v>469</v>
      </c>
      <c r="AD12" t="s">
        <v>212</v>
      </c>
      <c r="AE12" t="s">
        <v>212</v>
      </c>
      <c r="AF12">
        <v>166150</v>
      </c>
      <c r="AG12">
        <v>433970</v>
      </c>
      <c r="AH12">
        <v>600120</v>
      </c>
      <c r="AI12" t="s">
        <v>212</v>
      </c>
      <c r="AJ12">
        <v>166150</v>
      </c>
      <c r="AK12">
        <v>433970</v>
      </c>
      <c r="AL12">
        <v>600120</v>
      </c>
      <c r="AN12" t="s">
        <v>318</v>
      </c>
      <c r="AO12" t="s">
        <v>381</v>
      </c>
      <c r="AQ12" t="s">
        <v>470</v>
      </c>
      <c r="AR12" t="s">
        <v>471</v>
      </c>
      <c r="AS12" t="s">
        <v>383</v>
      </c>
      <c r="AT12" t="s">
        <v>472</v>
      </c>
      <c r="AU12" t="s">
        <v>228</v>
      </c>
      <c r="AV12">
        <v>1</v>
      </c>
      <c r="AW12" t="s">
        <v>229</v>
      </c>
      <c r="AX12">
        <v>0</v>
      </c>
      <c r="AY12">
        <v>1</v>
      </c>
      <c r="AZ12">
        <v>5</v>
      </c>
      <c r="BA12">
        <v>4</v>
      </c>
      <c r="BB12">
        <v>0</v>
      </c>
      <c r="BC12" t="s">
        <v>230</v>
      </c>
      <c r="BD12">
        <v>3</v>
      </c>
      <c r="BE12" t="s">
        <v>473</v>
      </c>
      <c r="BJ12" t="s">
        <v>232</v>
      </c>
      <c r="BK12" t="s">
        <v>233</v>
      </c>
      <c r="BL12" t="s">
        <v>234</v>
      </c>
      <c r="BN12" t="s">
        <v>235</v>
      </c>
      <c r="BS12" t="s">
        <v>474</v>
      </c>
      <c r="BT12" t="s">
        <v>475</v>
      </c>
      <c r="BU12" t="s">
        <v>301</v>
      </c>
      <c r="BV12" t="s">
        <v>476</v>
      </c>
      <c r="BW12" t="s">
        <v>477</v>
      </c>
      <c r="BX12" t="s">
        <v>478</v>
      </c>
      <c r="BY12" t="s">
        <v>242</v>
      </c>
      <c r="BZ12" t="s">
        <v>208</v>
      </c>
      <c r="FH12" t="s">
        <v>203</v>
      </c>
      <c r="FJ12" t="s">
        <v>203</v>
      </c>
      <c r="FK12" t="s">
        <v>203</v>
      </c>
      <c r="FN12" t="s">
        <v>203</v>
      </c>
      <c r="FT12" t="s">
        <v>203</v>
      </c>
      <c r="FV12" t="s">
        <v>203</v>
      </c>
      <c r="FX12" t="s">
        <v>203</v>
      </c>
      <c r="FZ12" t="s">
        <v>203</v>
      </c>
      <c r="GB12" t="s">
        <v>203</v>
      </c>
      <c r="GE12" t="s">
        <v>479</v>
      </c>
      <c r="GF12" t="s">
        <v>480</v>
      </c>
      <c r="GG12" t="s">
        <v>481</v>
      </c>
      <c r="GH12" t="s">
        <v>482</v>
      </c>
      <c r="GI12" t="s">
        <v>285</v>
      </c>
      <c r="GJ12" t="s">
        <v>483</v>
      </c>
      <c r="GK12" t="s">
        <v>484</v>
      </c>
      <c r="GL12" t="s">
        <v>485</v>
      </c>
      <c r="GM12" t="s">
        <v>486</v>
      </c>
      <c r="GN12" t="s">
        <v>487</v>
      </c>
      <c r="GO12" t="s">
        <v>285</v>
      </c>
      <c r="GP12" t="s">
        <v>488</v>
      </c>
      <c r="GR12" s="1">
        <f>GE12/GK12</f>
        <v>1.0974930362116992</v>
      </c>
      <c r="GS12">
        <f>$CE12+$CZ12</f>
        <v>0</v>
      </c>
      <c r="GT12">
        <f>CE12</f>
        <v>0</v>
      </c>
      <c r="GU12">
        <f>CZ12</f>
        <v>0</v>
      </c>
      <c r="GV12">
        <f>CB12</f>
        <v>0</v>
      </c>
      <c r="GW12">
        <f>CW12</f>
        <v>0</v>
      </c>
      <c r="GZ12">
        <f>CI12</f>
        <v>0</v>
      </c>
      <c r="HA12" s="2">
        <f>-PMT(GZ12/1200,360,GS12,1)</f>
        <v>0.002777777777777778</v>
      </c>
      <c r="HB12" s="2">
        <f>PV(GZ12/1200,360-12*GX12-1,HA12,0)</f>
        <v>-0.9972222222222222</v>
      </c>
    </row>
    <row r="13" spans="1:210" ht="12.75">
      <c r="A13" t="s">
        <v>198</v>
      </c>
      <c r="B13" t="s">
        <v>199</v>
      </c>
      <c r="G13" t="s">
        <v>377</v>
      </c>
      <c r="H13" t="s">
        <v>201</v>
      </c>
      <c r="I13" t="s">
        <v>436</v>
      </c>
      <c r="J13" t="s">
        <v>489</v>
      </c>
      <c r="K13" t="s">
        <v>208</v>
      </c>
      <c r="P13" t="s">
        <v>377</v>
      </c>
      <c r="Q13" t="s">
        <v>201</v>
      </c>
      <c r="R13" t="s">
        <v>436</v>
      </c>
      <c r="S13" t="s">
        <v>489</v>
      </c>
      <c r="T13" t="s">
        <v>208</v>
      </c>
      <c r="W13" t="s">
        <v>208</v>
      </c>
      <c r="X13" t="s">
        <v>220</v>
      </c>
      <c r="AA13" t="s">
        <v>490</v>
      </c>
      <c r="AC13" t="s">
        <v>491</v>
      </c>
      <c r="AD13" t="s">
        <v>212</v>
      </c>
      <c r="AE13" t="s">
        <v>212</v>
      </c>
      <c r="AF13">
        <v>89820</v>
      </c>
      <c r="AG13">
        <v>188240</v>
      </c>
      <c r="AH13">
        <v>278060</v>
      </c>
      <c r="AI13" t="s">
        <v>212</v>
      </c>
      <c r="AJ13">
        <v>89820</v>
      </c>
      <c r="AK13">
        <v>188240</v>
      </c>
      <c r="AL13">
        <v>278060</v>
      </c>
      <c r="AN13" t="s">
        <v>318</v>
      </c>
      <c r="AO13" t="s">
        <v>381</v>
      </c>
      <c r="AQ13" t="s">
        <v>492</v>
      </c>
      <c r="AR13" t="s">
        <v>493</v>
      </c>
      <c r="AS13" t="s">
        <v>215</v>
      </c>
      <c r="AT13" t="s">
        <v>494</v>
      </c>
      <c r="AU13" t="s">
        <v>228</v>
      </c>
      <c r="AV13">
        <v>1</v>
      </c>
      <c r="AW13" t="s">
        <v>322</v>
      </c>
      <c r="AX13">
        <v>0</v>
      </c>
      <c r="AY13">
        <v>1</v>
      </c>
      <c r="AZ13">
        <v>0</v>
      </c>
      <c r="BA13">
        <v>0</v>
      </c>
      <c r="BB13">
        <v>0</v>
      </c>
      <c r="BC13" t="s">
        <v>230</v>
      </c>
      <c r="BD13">
        <v>3</v>
      </c>
      <c r="BE13" t="s">
        <v>231</v>
      </c>
      <c r="BJ13" t="s">
        <v>232</v>
      </c>
      <c r="BK13" t="s">
        <v>233</v>
      </c>
      <c r="BL13" t="s">
        <v>234</v>
      </c>
      <c r="BN13" t="s">
        <v>235</v>
      </c>
      <c r="BZ13" t="s">
        <v>208</v>
      </c>
      <c r="CB13" t="s">
        <v>495</v>
      </c>
      <c r="CC13" t="s">
        <v>496</v>
      </c>
      <c r="CD13" t="s">
        <v>244</v>
      </c>
      <c r="CE13" t="s">
        <v>497</v>
      </c>
      <c r="CF13" t="s">
        <v>363</v>
      </c>
      <c r="CH13">
        <v>0</v>
      </c>
      <c r="CI13">
        <v>6.52</v>
      </c>
      <c r="CJ13" t="s">
        <v>498</v>
      </c>
      <c r="CP13" t="s">
        <v>269</v>
      </c>
      <c r="FH13" t="s">
        <v>203</v>
      </c>
      <c r="FI13" t="s">
        <v>229</v>
      </c>
      <c r="FJ13" t="s">
        <v>203</v>
      </c>
      <c r="FK13" t="s">
        <v>203</v>
      </c>
      <c r="FN13" t="s">
        <v>203</v>
      </c>
      <c r="FT13" t="s">
        <v>203</v>
      </c>
      <c r="FV13" t="s">
        <v>203</v>
      </c>
      <c r="FX13" t="s">
        <v>203</v>
      </c>
      <c r="FZ13" t="s">
        <v>203</v>
      </c>
      <c r="GB13" t="s">
        <v>203</v>
      </c>
      <c r="GC13" t="s">
        <v>499</v>
      </c>
      <c r="GE13" t="s">
        <v>500</v>
      </c>
      <c r="GF13" t="s">
        <v>501</v>
      </c>
      <c r="GG13" t="s">
        <v>502</v>
      </c>
      <c r="GH13" t="s">
        <v>251</v>
      </c>
      <c r="GI13" t="s">
        <v>252</v>
      </c>
      <c r="GJ13" t="s">
        <v>253</v>
      </c>
      <c r="GK13" t="s">
        <v>503</v>
      </c>
      <c r="GL13" t="s">
        <v>504</v>
      </c>
      <c r="GM13" t="s">
        <v>505</v>
      </c>
      <c r="GN13" t="s">
        <v>402</v>
      </c>
      <c r="GO13" t="s">
        <v>252</v>
      </c>
      <c r="GP13" t="s">
        <v>403</v>
      </c>
      <c r="GR13" s="1">
        <f>GE13/GK13</f>
        <v>1.1730769230769231</v>
      </c>
      <c r="GS13">
        <f>$CE13+$CZ13</f>
        <v>150000</v>
      </c>
      <c r="GT13" t="str">
        <f>CE13</f>
        <v>150000</v>
      </c>
      <c r="GU13">
        <f>CZ13</f>
        <v>0</v>
      </c>
      <c r="GV13" t="str">
        <f>CB13</f>
        <v>20060815</v>
      </c>
      <c r="GW13">
        <f>CW13</f>
        <v>0</v>
      </c>
      <c r="GZ13">
        <f>CI13</f>
        <v>6.52</v>
      </c>
      <c r="HA13" s="2">
        <f>-PMT(GZ13/1200,360,GS13,1)</f>
        <v>950.076747566257</v>
      </c>
      <c r="HB13" s="2">
        <f>PV(GZ13/1200,360-12*GX13-1,HA13,0)</f>
        <v>-149865.06619866355</v>
      </c>
    </row>
    <row r="14" spans="1:184" ht="12.75">
      <c r="A14" t="s">
        <v>198</v>
      </c>
      <c r="B14" t="s">
        <v>199</v>
      </c>
      <c r="G14" t="s">
        <v>377</v>
      </c>
      <c r="H14" t="s">
        <v>201</v>
      </c>
      <c r="I14" t="s">
        <v>436</v>
      </c>
      <c r="J14" t="s">
        <v>506</v>
      </c>
      <c r="K14" t="s">
        <v>208</v>
      </c>
      <c r="P14" t="s">
        <v>377</v>
      </c>
      <c r="Q14" t="s">
        <v>201</v>
      </c>
      <c r="R14" t="s">
        <v>436</v>
      </c>
      <c r="S14" t="s">
        <v>506</v>
      </c>
      <c r="T14" t="s">
        <v>208</v>
      </c>
      <c r="X14" t="s">
        <v>507</v>
      </c>
      <c r="AA14" t="s">
        <v>508</v>
      </c>
      <c r="AC14" t="s">
        <v>509</v>
      </c>
      <c r="AD14" t="s">
        <v>212</v>
      </c>
      <c r="AE14" t="s">
        <v>212</v>
      </c>
      <c r="AF14">
        <v>259430</v>
      </c>
      <c r="AG14">
        <v>242690</v>
      </c>
      <c r="AH14">
        <v>502120</v>
      </c>
      <c r="AI14" t="s">
        <v>212</v>
      </c>
      <c r="AJ14">
        <v>259430</v>
      </c>
      <c r="AK14">
        <v>242690</v>
      </c>
      <c r="AL14">
        <v>502120</v>
      </c>
      <c r="AO14" t="s">
        <v>381</v>
      </c>
      <c r="AQ14" t="s">
        <v>319</v>
      </c>
      <c r="AR14" t="s">
        <v>510</v>
      </c>
      <c r="AS14" t="s">
        <v>215</v>
      </c>
      <c r="AT14" t="s">
        <v>511</v>
      </c>
      <c r="AU14" t="s">
        <v>512</v>
      </c>
      <c r="AV14">
        <v>1</v>
      </c>
      <c r="AX14">
        <v>0</v>
      </c>
      <c r="AY14">
        <v>0</v>
      </c>
      <c r="AZ14">
        <v>0</v>
      </c>
      <c r="BA14">
        <v>0</v>
      </c>
      <c r="BB14">
        <v>0</v>
      </c>
      <c r="BD14">
        <v>0</v>
      </c>
      <c r="BF14" t="s">
        <v>513</v>
      </c>
      <c r="BK14" t="s">
        <v>233</v>
      </c>
      <c r="BL14" t="s">
        <v>514</v>
      </c>
      <c r="BZ14" t="s">
        <v>208</v>
      </c>
      <c r="FH14" t="s">
        <v>203</v>
      </c>
      <c r="FJ14" t="s">
        <v>203</v>
      </c>
      <c r="FK14" t="s">
        <v>203</v>
      </c>
      <c r="FN14" t="s">
        <v>203</v>
      </c>
      <c r="FT14" t="s">
        <v>203</v>
      </c>
      <c r="FV14" t="s">
        <v>203</v>
      </c>
      <c r="FX14" t="s">
        <v>203</v>
      </c>
      <c r="FZ14" t="s">
        <v>203</v>
      </c>
      <c r="GB14" t="s">
        <v>203</v>
      </c>
    </row>
    <row r="15" spans="1:210" ht="12.75">
      <c r="A15" t="s">
        <v>198</v>
      </c>
      <c r="B15" t="s">
        <v>199</v>
      </c>
      <c r="G15" t="s">
        <v>377</v>
      </c>
      <c r="H15" t="s">
        <v>201</v>
      </c>
      <c r="I15" t="s">
        <v>378</v>
      </c>
      <c r="J15" t="s">
        <v>515</v>
      </c>
      <c r="K15" t="s">
        <v>208</v>
      </c>
      <c r="P15" t="s">
        <v>377</v>
      </c>
      <c r="Q15" t="s">
        <v>201</v>
      </c>
      <c r="R15" t="s">
        <v>378</v>
      </c>
      <c r="S15" t="s">
        <v>516</v>
      </c>
      <c r="T15" t="s">
        <v>208</v>
      </c>
      <c r="W15" t="s">
        <v>208</v>
      </c>
      <c r="X15" t="s">
        <v>220</v>
      </c>
      <c r="AA15" t="s">
        <v>517</v>
      </c>
      <c r="AC15" t="s">
        <v>518</v>
      </c>
      <c r="AD15" t="s">
        <v>212</v>
      </c>
      <c r="AE15" t="s">
        <v>212</v>
      </c>
      <c r="AF15">
        <v>9450</v>
      </c>
      <c r="AG15">
        <v>32350</v>
      </c>
      <c r="AH15">
        <v>41800</v>
      </c>
      <c r="AI15" t="s">
        <v>212</v>
      </c>
      <c r="AJ15">
        <v>9450</v>
      </c>
      <c r="AK15">
        <v>32350</v>
      </c>
      <c r="AL15">
        <v>41800</v>
      </c>
      <c r="AN15" t="s">
        <v>318</v>
      </c>
      <c r="AO15" t="s">
        <v>381</v>
      </c>
      <c r="AQ15" t="s">
        <v>519</v>
      </c>
      <c r="AR15" t="s">
        <v>520</v>
      </c>
      <c r="AS15" t="s">
        <v>215</v>
      </c>
      <c r="AT15" t="s">
        <v>521</v>
      </c>
      <c r="AU15" t="s">
        <v>228</v>
      </c>
      <c r="AV15">
        <v>1</v>
      </c>
      <c r="AW15" t="s">
        <v>322</v>
      </c>
      <c r="AX15">
        <v>0</v>
      </c>
      <c r="AY15">
        <v>1</v>
      </c>
      <c r="AZ15">
        <v>2</v>
      </c>
      <c r="BA15">
        <v>2</v>
      </c>
      <c r="BB15">
        <v>0</v>
      </c>
      <c r="BD15">
        <v>0</v>
      </c>
      <c r="BJ15" t="s">
        <v>232</v>
      </c>
      <c r="BK15" t="s">
        <v>233</v>
      </c>
      <c r="BL15" t="s">
        <v>234</v>
      </c>
      <c r="BN15" t="s">
        <v>235</v>
      </c>
      <c r="BS15" t="s">
        <v>522</v>
      </c>
      <c r="BT15" t="s">
        <v>523</v>
      </c>
      <c r="BU15" t="s">
        <v>301</v>
      </c>
      <c r="BV15" t="s">
        <v>524</v>
      </c>
      <c r="BW15" t="s">
        <v>525</v>
      </c>
      <c r="BX15" t="s">
        <v>526</v>
      </c>
      <c r="BY15" t="s">
        <v>242</v>
      </c>
      <c r="BZ15" t="s">
        <v>208</v>
      </c>
      <c r="FH15" t="s">
        <v>203</v>
      </c>
      <c r="FJ15" t="s">
        <v>203</v>
      </c>
      <c r="FK15" t="s">
        <v>203</v>
      </c>
      <c r="FN15" t="s">
        <v>203</v>
      </c>
      <c r="FT15" t="s">
        <v>203</v>
      </c>
      <c r="FV15" t="s">
        <v>203</v>
      </c>
      <c r="FX15" t="s">
        <v>203</v>
      </c>
      <c r="FZ15" t="s">
        <v>203</v>
      </c>
      <c r="GB15" t="s">
        <v>203</v>
      </c>
      <c r="GE15" t="s">
        <v>527</v>
      </c>
      <c r="GF15" t="s">
        <v>528</v>
      </c>
      <c r="GG15" t="s">
        <v>529</v>
      </c>
      <c r="GH15" t="s">
        <v>530</v>
      </c>
      <c r="GI15" t="s">
        <v>258</v>
      </c>
      <c r="GJ15" t="s">
        <v>531</v>
      </c>
      <c r="GK15" t="s">
        <v>532</v>
      </c>
      <c r="GL15" t="s">
        <v>533</v>
      </c>
      <c r="GM15" t="s">
        <v>534</v>
      </c>
      <c r="GN15" t="s">
        <v>535</v>
      </c>
      <c r="GO15" t="s">
        <v>285</v>
      </c>
      <c r="GP15" t="s">
        <v>536</v>
      </c>
      <c r="GR15" s="1">
        <f>GE15/GK15</f>
        <v>1.1547619047619047</v>
      </c>
      <c r="GS15">
        <f>$CE15+$CZ15</f>
        <v>0</v>
      </c>
      <c r="GT15">
        <f>CE15</f>
        <v>0</v>
      </c>
      <c r="GU15">
        <f>CZ15</f>
        <v>0</v>
      </c>
      <c r="GV15">
        <f>CB15</f>
        <v>0</v>
      </c>
      <c r="GW15">
        <f>CW15</f>
        <v>0</v>
      </c>
      <c r="GZ15">
        <f>CI15</f>
        <v>0</v>
      </c>
      <c r="HA15" s="2">
        <f>-PMT(GZ15/1200,360,GS15,1)</f>
        <v>0.002777777777777778</v>
      </c>
      <c r="HB15" s="2">
        <f>PV(GZ15/1200,360-12*GX15-1,HA15,0)</f>
        <v>-0.9972222222222222</v>
      </c>
    </row>
    <row r="16" spans="1:198" ht="12.75">
      <c r="A16" t="s">
        <v>198</v>
      </c>
      <c r="B16" t="s">
        <v>199</v>
      </c>
      <c r="G16" t="s">
        <v>377</v>
      </c>
      <c r="H16" t="s">
        <v>201</v>
      </c>
      <c r="I16" t="s">
        <v>378</v>
      </c>
      <c r="J16" t="s">
        <v>538</v>
      </c>
      <c r="K16" t="s">
        <v>208</v>
      </c>
      <c r="P16" t="s">
        <v>377</v>
      </c>
      <c r="Q16" t="s">
        <v>201</v>
      </c>
      <c r="R16" t="s">
        <v>378</v>
      </c>
      <c r="S16" t="s">
        <v>538</v>
      </c>
      <c r="T16" t="s">
        <v>208</v>
      </c>
      <c r="W16" t="s">
        <v>208</v>
      </c>
      <c r="X16" t="s">
        <v>293</v>
      </c>
      <c r="AA16" t="s">
        <v>539</v>
      </c>
      <c r="AC16" t="s">
        <v>540</v>
      </c>
      <c r="AD16" t="s">
        <v>212</v>
      </c>
      <c r="AE16" t="s">
        <v>212</v>
      </c>
      <c r="AF16">
        <v>5440</v>
      </c>
      <c r="AG16">
        <v>48930</v>
      </c>
      <c r="AH16">
        <v>54370</v>
      </c>
      <c r="AI16" t="s">
        <v>212</v>
      </c>
      <c r="AJ16">
        <v>5440</v>
      </c>
      <c r="AK16">
        <v>48930</v>
      </c>
      <c r="AL16">
        <v>54370</v>
      </c>
      <c r="AN16" t="s">
        <v>318</v>
      </c>
      <c r="AO16" t="s">
        <v>381</v>
      </c>
      <c r="AQ16" t="s">
        <v>541</v>
      </c>
      <c r="AR16" t="s">
        <v>542</v>
      </c>
      <c r="AS16" t="s">
        <v>215</v>
      </c>
      <c r="AT16" t="s">
        <v>543</v>
      </c>
      <c r="AU16" t="s">
        <v>298</v>
      </c>
      <c r="AV16">
        <v>0</v>
      </c>
      <c r="AX16">
        <v>0</v>
      </c>
      <c r="AY16">
        <v>1</v>
      </c>
      <c r="AZ16">
        <v>2</v>
      </c>
      <c r="BA16">
        <v>1</v>
      </c>
      <c r="BB16">
        <v>0</v>
      </c>
      <c r="BD16">
        <v>0</v>
      </c>
      <c r="BS16" t="s">
        <v>544</v>
      </c>
      <c r="BT16" t="s">
        <v>545</v>
      </c>
      <c r="BU16" t="s">
        <v>301</v>
      </c>
      <c r="BV16" t="s">
        <v>546</v>
      </c>
      <c r="BW16" t="s">
        <v>547</v>
      </c>
      <c r="BY16" t="s">
        <v>242</v>
      </c>
      <c r="BZ16" t="s">
        <v>208</v>
      </c>
      <c r="CB16" t="s">
        <v>548</v>
      </c>
      <c r="CC16" t="s">
        <v>549</v>
      </c>
      <c r="CD16" t="s">
        <v>330</v>
      </c>
      <c r="CE16" t="s">
        <v>550</v>
      </c>
      <c r="CF16" t="s">
        <v>551</v>
      </c>
      <c r="CH16">
        <v>0</v>
      </c>
      <c r="CI16">
        <v>5.88</v>
      </c>
      <c r="CJ16" t="s">
        <v>552</v>
      </c>
      <c r="FH16" t="s">
        <v>203</v>
      </c>
      <c r="FI16" t="s">
        <v>229</v>
      </c>
      <c r="FJ16" t="s">
        <v>203</v>
      </c>
      <c r="FK16" t="s">
        <v>203</v>
      </c>
      <c r="FN16" t="s">
        <v>203</v>
      </c>
      <c r="FT16" t="s">
        <v>203</v>
      </c>
      <c r="FV16" t="s">
        <v>203</v>
      </c>
      <c r="FX16" t="s">
        <v>203</v>
      </c>
      <c r="FZ16" t="s">
        <v>203</v>
      </c>
      <c r="GB16" t="s">
        <v>203</v>
      </c>
      <c r="GC16" t="s">
        <v>553</v>
      </c>
      <c r="GE16" t="s">
        <v>554</v>
      </c>
      <c r="GF16" t="s">
        <v>555</v>
      </c>
      <c r="GG16" t="s">
        <v>556</v>
      </c>
      <c r="GH16" t="s">
        <v>530</v>
      </c>
      <c r="GI16" t="s">
        <v>258</v>
      </c>
      <c r="GJ16" t="s">
        <v>531</v>
      </c>
      <c r="GK16" t="s">
        <v>527</v>
      </c>
      <c r="GL16" t="s">
        <v>557</v>
      </c>
      <c r="GM16" t="s">
        <v>558</v>
      </c>
      <c r="GN16" t="s">
        <v>559</v>
      </c>
      <c r="GO16" t="s">
        <v>285</v>
      </c>
      <c r="GP16" t="s">
        <v>537</v>
      </c>
    </row>
    <row r="17" spans="1:184" ht="12.75">
      <c r="A17" t="s">
        <v>198</v>
      </c>
      <c r="B17" t="s">
        <v>199</v>
      </c>
      <c r="G17" t="s">
        <v>560</v>
      </c>
      <c r="H17" t="s">
        <v>201</v>
      </c>
      <c r="I17" t="s">
        <v>561</v>
      </c>
      <c r="K17" t="s">
        <v>203</v>
      </c>
      <c r="P17" t="s">
        <v>377</v>
      </c>
      <c r="Q17" t="s">
        <v>201</v>
      </c>
      <c r="R17" t="s">
        <v>378</v>
      </c>
      <c r="S17" t="s">
        <v>562</v>
      </c>
      <c r="T17" t="s">
        <v>208</v>
      </c>
      <c r="X17" t="s">
        <v>209</v>
      </c>
      <c r="AC17" t="s">
        <v>216</v>
      </c>
      <c r="AE17" t="s">
        <v>212</v>
      </c>
      <c r="AF17">
        <v>10</v>
      </c>
      <c r="AG17">
        <v>0</v>
      </c>
      <c r="AH17">
        <v>10</v>
      </c>
      <c r="AI17" t="s">
        <v>212</v>
      </c>
      <c r="AJ17">
        <v>10</v>
      </c>
      <c r="AK17">
        <v>0</v>
      </c>
      <c r="AL17">
        <v>10</v>
      </c>
      <c r="AN17" t="s">
        <v>269</v>
      </c>
      <c r="AO17" t="s">
        <v>563</v>
      </c>
      <c r="AR17" t="s">
        <v>564</v>
      </c>
      <c r="AS17" t="s">
        <v>383</v>
      </c>
      <c r="AT17" t="s">
        <v>216</v>
      </c>
      <c r="AV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D17">
        <v>0</v>
      </c>
      <c r="BZ17" t="s">
        <v>208</v>
      </c>
      <c r="FH17" t="s">
        <v>203</v>
      </c>
      <c r="FJ17" t="s">
        <v>203</v>
      </c>
      <c r="FK17" t="s">
        <v>203</v>
      </c>
      <c r="FN17" t="s">
        <v>203</v>
      </c>
      <c r="FT17" t="s">
        <v>203</v>
      </c>
      <c r="FV17" t="s">
        <v>203</v>
      </c>
      <c r="FX17" t="s">
        <v>203</v>
      </c>
      <c r="FZ17" t="s">
        <v>203</v>
      </c>
      <c r="GB17" t="s">
        <v>203</v>
      </c>
    </row>
    <row r="18" spans="1:210" ht="12.75">
      <c r="A18" t="s">
        <v>198</v>
      </c>
      <c r="B18" t="s">
        <v>199</v>
      </c>
      <c r="G18" t="s">
        <v>560</v>
      </c>
      <c r="H18" t="s">
        <v>201</v>
      </c>
      <c r="I18" t="s">
        <v>561</v>
      </c>
      <c r="J18" t="s">
        <v>565</v>
      </c>
      <c r="K18" t="s">
        <v>208</v>
      </c>
      <c r="P18" t="s">
        <v>560</v>
      </c>
      <c r="Q18" t="s">
        <v>201</v>
      </c>
      <c r="R18" t="s">
        <v>561</v>
      </c>
      <c r="S18" t="s">
        <v>565</v>
      </c>
      <c r="T18" t="s">
        <v>208</v>
      </c>
      <c r="W18" t="s">
        <v>208</v>
      </c>
      <c r="X18" t="s">
        <v>220</v>
      </c>
      <c r="AA18" t="s">
        <v>566</v>
      </c>
      <c r="AC18" t="s">
        <v>567</v>
      </c>
      <c r="AD18" t="s">
        <v>212</v>
      </c>
      <c r="AE18" t="s">
        <v>212</v>
      </c>
      <c r="AF18">
        <v>24000</v>
      </c>
      <c r="AG18">
        <v>59090</v>
      </c>
      <c r="AH18">
        <v>83090</v>
      </c>
      <c r="AI18" t="s">
        <v>212</v>
      </c>
      <c r="AJ18">
        <v>24000</v>
      </c>
      <c r="AK18">
        <v>59090</v>
      </c>
      <c r="AL18">
        <v>83090</v>
      </c>
      <c r="AN18" t="s">
        <v>318</v>
      </c>
      <c r="AO18" t="s">
        <v>563</v>
      </c>
      <c r="AQ18" t="s">
        <v>568</v>
      </c>
      <c r="AR18" t="s">
        <v>569</v>
      </c>
      <c r="AS18" t="s">
        <v>215</v>
      </c>
      <c r="AT18" t="s">
        <v>570</v>
      </c>
      <c r="AU18" t="s">
        <v>228</v>
      </c>
      <c r="AV18">
        <v>1</v>
      </c>
      <c r="AW18" t="s">
        <v>229</v>
      </c>
      <c r="AX18">
        <v>0</v>
      </c>
      <c r="AY18">
        <v>1</v>
      </c>
      <c r="AZ18">
        <v>0</v>
      </c>
      <c r="BA18">
        <v>0</v>
      </c>
      <c r="BB18">
        <v>0</v>
      </c>
      <c r="BC18" t="s">
        <v>323</v>
      </c>
      <c r="BD18">
        <v>1</v>
      </c>
      <c r="BJ18" t="s">
        <v>232</v>
      </c>
      <c r="BK18" t="s">
        <v>269</v>
      </c>
      <c r="BL18" t="s">
        <v>234</v>
      </c>
      <c r="BZ18" t="s">
        <v>208</v>
      </c>
      <c r="CB18" t="s">
        <v>571</v>
      </c>
      <c r="CC18" t="s">
        <v>572</v>
      </c>
      <c r="CD18" t="s">
        <v>272</v>
      </c>
      <c r="CE18" t="s">
        <v>573</v>
      </c>
      <c r="CH18">
        <v>0</v>
      </c>
      <c r="CI18">
        <v>5.75</v>
      </c>
      <c r="CJ18" t="s">
        <v>574</v>
      </c>
      <c r="FH18" t="s">
        <v>203</v>
      </c>
      <c r="FI18" t="s">
        <v>229</v>
      </c>
      <c r="FJ18" t="s">
        <v>203</v>
      </c>
      <c r="FK18" t="s">
        <v>203</v>
      </c>
      <c r="FN18" t="s">
        <v>203</v>
      </c>
      <c r="FT18" t="s">
        <v>203</v>
      </c>
      <c r="FV18" t="s">
        <v>203</v>
      </c>
      <c r="FX18" t="s">
        <v>203</v>
      </c>
      <c r="FZ18" t="s">
        <v>203</v>
      </c>
      <c r="GB18" t="s">
        <v>203</v>
      </c>
      <c r="GC18" t="s">
        <v>575</v>
      </c>
      <c r="GE18" t="s">
        <v>576</v>
      </c>
      <c r="GF18" t="s">
        <v>577</v>
      </c>
      <c r="GG18" t="s">
        <v>578</v>
      </c>
      <c r="GH18" t="s">
        <v>579</v>
      </c>
      <c r="GI18" t="s">
        <v>285</v>
      </c>
      <c r="GJ18" t="s">
        <v>580</v>
      </c>
      <c r="GK18" t="s">
        <v>581</v>
      </c>
      <c r="GL18" t="s">
        <v>582</v>
      </c>
      <c r="GM18" t="s">
        <v>583</v>
      </c>
      <c r="GN18" t="s">
        <v>290</v>
      </c>
      <c r="GO18" t="s">
        <v>285</v>
      </c>
      <c r="GP18" t="s">
        <v>291</v>
      </c>
      <c r="GR18" s="1">
        <f>GE18/GK18</f>
        <v>1.0916666666666666</v>
      </c>
      <c r="GS18">
        <f>$CE18+$CZ18</f>
        <v>60100</v>
      </c>
      <c r="GT18" t="str">
        <f>CE18</f>
        <v>60100</v>
      </c>
      <c r="GU18">
        <f>CZ18</f>
        <v>0</v>
      </c>
      <c r="GV18" t="str">
        <f>CB18</f>
        <v>20030304</v>
      </c>
      <c r="GW18">
        <f>CW18</f>
        <v>0</v>
      </c>
      <c r="GZ18">
        <f>CI18</f>
        <v>5.75</v>
      </c>
      <c r="HA18" s="2">
        <f>-PMT(GZ18/1200,360,GS18,1)</f>
        <v>350.72833078447303</v>
      </c>
      <c r="HB18" s="2">
        <f>PV(GZ18/1200,360-12*GX18-1,HA18,0)</f>
        <v>-60037.430601730346</v>
      </c>
    </row>
    <row r="19" spans="1:210" ht="12.75">
      <c r="A19" t="s">
        <v>198</v>
      </c>
      <c r="B19" t="s">
        <v>199</v>
      </c>
      <c r="G19" t="s">
        <v>560</v>
      </c>
      <c r="H19" t="s">
        <v>201</v>
      </c>
      <c r="I19" t="s">
        <v>561</v>
      </c>
      <c r="J19" t="s">
        <v>584</v>
      </c>
      <c r="K19" t="s">
        <v>208</v>
      </c>
      <c r="P19" t="s">
        <v>560</v>
      </c>
      <c r="Q19" t="s">
        <v>201</v>
      </c>
      <c r="R19" t="s">
        <v>561</v>
      </c>
      <c r="S19" t="s">
        <v>584</v>
      </c>
      <c r="T19" t="s">
        <v>208</v>
      </c>
      <c r="W19" t="s">
        <v>208</v>
      </c>
      <c r="X19" t="s">
        <v>220</v>
      </c>
      <c r="AA19" t="s">
        <v>585</v>
      </c>
      <c r="AC19" t="s">
        <v>586</v>
      </c>
      <c r="AD19" t="s">
        <v>212</v>
      </c>
      <c r="AE19" t="s">
        <v>212</v>
      </c>
      <c r="AF19">
        <v>46440</v>
      </c>
      <c r="AG19">
        <v>66840</v>
      </c>
      <c r="AH19">
        <v>113280</v>
      </c>
      <c r="AI19" t="s">
        <v>212</v>
      </c>
      <c r="AJ19">
        <v>46440</v>
      </c>
      <c r="AK19">
        <v>66840</v>
      </c>
      <c r="AL19">
        <v>113280</v>
      </c>
      <c r="AN19" t="s">
        <v>318</v>
      </c>
      <c r="AO19" t="s">
        <v>563</v>
      </c>
      <c r="AQ19" t="s">
        <v>587</v>
      </c>
      <c r="AR19" t="s">
        <v>588</v>
      </c>
      <c r="AS19" t="s">
        <v>215</v>
      </c>
      <c r="AT19" t="s">
        <v>589</v>
      </c>
      <c r="AU19" t="s">
        <v>228</v>
      </c>
      <c r="AV19">
        <v>1</v>
      </c>
      <c r="AW19" t="s">
        <v>229</v>
      </c>
      <c r="AX19">
        <v>0</v>
      </c>
      <c r="AY19">
        <v>1</v>
      </c>
      <c r="AZ19">
        <v>0</v>
      </c>
      <c r="BA19">
        <v>0</v>
      </c>
      <c r="BB19">
        <v>0</v>
      </c>
      <c r="BC19" t="s">
        <v>323</v>
      </c>
      <c r="BD19">
        <v>0</v>
      </c>
      <c r="BE19" t="s">
        <v>231</v>
      </c>
      <c r="BJ19" t="s">
        <v>232</v>
      </c>
      <c r="BK19" t="s">
        <v>269</v>
      </c>
      <c r="BL19" t="s">
        <v>234</v>
      </c>
      <c r="BS19" t="s">
        <v>590</v>
      </c>
      <c r="BT19" t="s">
        <v>591</v>
      </c>
      <c r="BU19" t="s">
        <v>301</v>
      </c>
      <c r="BV19" t="s">
        <v>592</v>
      </c>
      <c r="BW19" t="s">
        <v>593</v>
      </c>
      <c r="BY19" t="s">
        <v>242</v>
      </c>
      <c r="BZ19" t="s">
        <v>208</v>
      </c>
      <c r="FH19" t="s">
        <v>203</v>
      </c>
      <c r="FJ19" t="s">
        <v>203</v>
      </c>
      <c r="FK19" t="s">
        <v>203</v>
      </c>
      <c r="FN19" t="s">
        <v>203</v>
      </c>
      <c r="FT19" t="s">
        <v>203</v>
      </c>
      <c r="FV19" t="s">
        <v>203</v>
      </c>
      <c r="FX19" t="s">
        <v>203</v>
      </c>
      <c r="FZ19" t="s">
        <v>203</v>
      </c>
      <c r="GB19" t="s">
        <v>203</v>
      </c>
      <c r="GE19" t="s">
        <v>594</v>
      </c>
      <c r="GF19" t="s">
        <v>595</v>
      </c>
      <c r="GG19" t="s">
        <v>596</v>
      </c>
      <c r="GH19" t="s">
        <v>535</v>
      </c>
      <c r="GI19" t="s">
        <v>285</v>
      </c>
      <c r="GJ19" t="s">
        <v>536</v>
      </c>
      <c r="GK19" t="s">
        <v>597</v>
      </c>
      <c r="GL19" t="s">
        <v>598</v>
      </c>
      <c r="GM19" t="s">
        <v>599</v>
      </c>
      <c r="GN19" t="s">
        <v>600</v>
      </c>
      <c r="GO19" t="s">
        <v>285</v>
      </c>
      <c r="GP19" t="s">
        <v>601</v>
      </c>
      <c r="GR19" s="1">
        <f>GE19/GK19</f>
        <v>1.2142857142857142</v>
      </c>
      <c r="GS19">
        <f>$CE19+$CZ19</f>
        <v>0</v>
      </c>
      <c r="GT19">
        <f>CE19</f>
        <v>0</v>
      </c>
      <c r="GU19">
        <f>CZ19</f>
        <v>0</v>
      </c>
      <c r="GV19">
        <f>CB19</f>
        <v>0</v>
      </c>
      <c r="GW19">
        <f>CW19</f>
        <v>0</v>
      </c>
      <c r="GZ19">
        <f>CI19</f>
        <v>0</v>
      </c>
      <c r="HA19" s="2">
        <f>-PMT(GZ19/1200,360,GS19,1)</f>
        <v>0.002777777777777778</v>
      </c>
      <c r="HB19" s="2">
        <f>PV(GZ19/1200,360-12*GX19-1,HA19,0)</f>
        <v>-0.9972222222222222</v>
      </c>
    </row>
    <row r="20" spans="1:210" ht="12.75">
      <c r="A20" t="s">
        <v>198</v>
      </c>
      <c r="B20" t="s">
        <v>199</v>
      </c>
      <c r="G20" t="s">
        <v>560</v>
      </c>
      <c r="H20" t="s">
        <v>201</v>
      </c>
      <c r="I20" t="s">
        <v>561</v>
      </c>
      <c r="J20" t="s">
        <v>602</v>
      </c>
      <c r="K20" t="s">
        <v>208</v>
      </c>
      <c r="P20" t="s">
        <v>560</v>
      </c>
      <c r="Q20" t="s">
        <v>201</v>
      </c>
      <c r="R20" t="s">
        <v>561</v>
      </c>
      <c r="S20" t="s">
        <v>602</v>
      </c>
      <c r="T20" t="s">
        <v>208</v>
      </c>
      <c r="W20" t="s">
        <v>208</v>
      </c>
      <c r="X20" t="s">
        <v>220</v>
      </c>
      <c r="AA20" t="s">
        <v>603</v>
      </c>
      <c r="AC20" t="s">
        <v>604</v>
      </c>
      <c r="AD20" t="s">
        <v>212</v>
      </c>
      <c r="AE20" t="s">
        <v>212</v>
      </c>
      <c r="AF20">
        <v>7190</v>
      </c>
      <c r="AG20">
        <v>32780</v>
      </c>
      <c r="AH20">
        <v>39970</v>
      </c>
      <c r="AI20" t="s">
        <v>212</v>
      </c>
      <c r="AJ20">
        <v>7190</v>
      </c>
      <c r="AK20">
        <v>32780</v>
      </c>
      <c r="AL20">
        <v>39970</v>
      </c>
      <c r="AN20" t="s">
        <v>318</v>
      </c>
      <c r="AO20" t="s">
        <v>563</v>
      </c>
      <c r="AQ20" t="s">
        <v>605</v>
      </c>
      <c r="AR20" t="s">
        <v>606</v>
      </c>
      <c r="AS20" t="s">
        <v>215</v>
      </c>
      <c r="AT20" t="s">
        <v>607</v>
      </c>
      <c r="AU20" t="s">
        <v>228</v>
      </c>
      <c r="AV20">
        <v>1</v>
      </c>
      <c r="AW20" t="s">
        <v>229</v>
      </c>
      <c r="AX20">
        <v>0</v>
      </c>
      <c r="AY20">
        <v>1</v>
      </c>
      <c r="AZ20">
        <v>2</v>
      </c>
      <c r="BA20">
        <v>1</v>
      </c>
      <c r="BB20">
        <v>0</v>
      </c>
      <c r="BD20">
        <v>0</v>
      </c>
      <c r="BJ20" t="s">
        <v>232</v>
      </c>
      <c r="BK20" t="s">
        <v>269</v>
      </c>
      <c r="BL20" t="s">
        <v>234</v>
      </c>
      <c r="BN20" t="s">
        <v>235</v>
      </c>
      <c r="BS20" t="s">
        <v>608</v>
      </c>
      <c r="BT20" t="s">
        <v>609</v>
      </c>
      <c r="BU20" t="s">
        <v>301</v>
      </c>
      <c r="BV20" t="s">
        <v>610</v>
      </c>
      <c r="BW20" t="s">
        <v>611</v>
      </c>
      <c r="BX20" t="s">
        <v>612</v>
      </c>
      <c r="BY20" t="s">
        <v>242</v>
      </c>
      <c r="BZ20" t="s">
        <v>208</v>
      </c>
      <c r="CB20" t="s">
        <v>613</v>
      </c>
      <c r="CC20" t="s">
        <v>423</v>
      </c>
      <c r="CD20" t="s">
        <v>244</v>
      </c>
      <c r="CE20" t="s">
        <v>614</v>
      </c>
      <c r="CF20" t="s">
        <v>615</v>
      </c>
      <c r="CI20">
        <v>3.6</v>
      </c>
      <c r="CJ20" t="s">
        <v>616</v>
      </c>
      <c r="FH20" t="s">
        <v>203</v>
      </c>
      <c r="FI20" t="s">
        <v>229</v>
      </c>
      <c r="FJ20" t="s">
        <v>203</v>
      </c>
      <c r="FK20" t="s">
        <v>203</v>
      </c>
      <c r="FN20" t="s">
        <v>203</v>
      </c>
      <c r="FT20" t="s">
        <v>203</v>
      </c>
      <c r="FV20" t="s">
        <v>203</v>
      </c>
      <c r="FX20" t="s">
        <v>203</v>
      </c>
      <c r="FZ20" t="s">
        <v>203</v>
      </c>
      <c r="GB20" t="s">
        <v>203</v>
      </c>
      <c r="GC20" t="s">
        <v>617</v>
      </c>
      <c r="GE20" t="s">
        <v>618</v>
      </c>
      <c r="GF20" t="s">
        <v>619</v>
      </c>
      <c r="GG20" t="s">
        <v>620</v>
      </c>
      <c r="GH20" t="s">
        <v>290</v>
      </c>
      <c r="GI20" t="s">
        <v>285</v>
      </c>
      <c r="GJ20" t="s">
        <v>291</v>
      </c>
      <c r="GK20" t="s">
        <v>621</v>
      </c>
      <c r="GL20" t="s">
        <v>622</v>
      </c>
      <c r="GM20" t="s">
        <v>623</v>
      </c>
      <c r="GN20" t="s">
        <v>624</v>
      </c>
      <c r="GO20" t="s">
        <v>285</v>
      </c>
      <c r="GP20" t="s">
        <v>625</v>
      </c>
      <c r="GR20" s="1">
        <f>GE20/GK20</f>
        <v>1.175</v>
      </c>
      <c r="GS20">
        <f>$CE20+$CZ20</f>
        <v>41873</v>
      </c>
      <c r="GT20" t="str">
        <f>CE20</f>
        <v>41873</v>
      </c>
      <c r="GU20">
        <f>CZ20</f>
        <v>0</v>
      </c>
      <c r="GV20" t="str">
        <f>CB20</f>
        <v>20120828</v>
      </c>
      <c r="GW20">
        <f>CW20</f>
        <v>0</v>
      </c>
      <c r="GZ20">
        <f>CI20</f>
        <v>3.6</v>
      </c>
      <c r="HA20" s="2">
        <f>-PMT(GZ20/1200,360,GS20,1)</f>
        <v>190.37519395328442</v>
      </c>
      <c r="HB20" s="2">
        <f>PV(GZ20/1200,360-12*GX20-1,HA20,0)</f>
        <v>-41808.584971497396</v>
      </c>
    </row>
    <row r="21" spans="1:210" ht="12.75">
      <c r="A21" t="s">
        <v>198</v>
      </c>
      <c r="B21" t="s">
        <v>199</v>
      </c>
      <c r="G21" t="s">
        <v>377</v>
      </c>
      <c r="H21" t="s">
        <v>201</v>
      </c>
      <c r="I21" t="s">
        <v>626</v>
      </c>
      <c r="J21" t="s">
        <v>627</v>
      </c>
      <c r="K21" t="s">
        <v>208</v>
      </c>
      <c r="P21" t="s">
        <v>377</v>
      </c>
      <c r="Q21" t="s">
        <v>201</v>
      </c>
      <c r="R21" t="s">
        <v>626</v>
      </c>
      <c r="S21" t="s">
        <v>627</v>
      </c>
      <c r="T21" t="s">
        <v>208</v>
      </c>
      <c r="W21" t="s">
        <v>208</v>
      </c>
      <c r="X21" t="s">
        <v>220</v>
      </c>
      <c r="AA21" t="s">
        <v>628</v>
      </c>
      <c r="AC21" t="s">
        <v>629</v>
      </c>
      <c r="AD21" t="s">
        <v>212</v>
      </c>
      <c r="AE21" t="s">
        <v>212</v>
      </c>
      <c r="AF21">
        <v>85330</v>
      </c>
      <c r="AG21">
        <v>135030</v>
      </c>
      <c r="AH21">
        <v>220360</v>
      </c>
      <c r="AI21" t="s">
        <v>212</v>
      </c>
      <c r="AJ21">
        <v>85330</v>
      </c>
      <c r="AK21">
        <v>135030</v>
      </c>
      <c r="AL21">
        <v>220360</v>
      </c>
      <c r="AN21" t="s">
        <v>630</v>
      </c>
      <c r="AO21" t="s">
        <v>381</v>
      </c>
      <c r="AQ21" t="s">
        <v>631</v>
      </c>
      <c r="AR21" t="s">
        <v>632</v>
      </c>
      <c r="AS21" t="s">
        <v>215</v>
      </c>
      <c r="AT21" t="s">
        <v>633</v>
      </c>
      <c r="AU21" t="s">
        <v>228</v>
      </c>
      <c r="AV21">
        <v>1</v>
      </c>
      <c r="AW21" t="s">
        <v>229</v>
      </c>
      <c r="AX21">
        <v>0</v>
      </c>
      <c r="AY21">
        <v>1</v>
      </c>
      <c r="AZ21">
        <v>0</v>
      </c>
      <c r="BA21">
        <v>0</v>
      </c>
      <c r="BB21">
        <v>0</v>
      </c>
      <c r="BC21" t="s">
        <v>230</v>
      </c>
      <c r="BD21">
        <v>2</v>
      </c>
      <c r="BE21" t="s">
        <v>231</v>
      </c>
      <c r="BJ21" t="s">
        <v>232</v>
      </c>
      <c r="BK21" t="s">
        <v>233</v>
      </c>
      <c r="BL21" t="s">
        <v>234</v>
      </c>
      <c r="BN21" t="s">
        <v>235</v>
      </c>
      <c r="BS21" t="s">
        <v>634</v>
      </c>
      <c r="BT21" t="s">
        <v>635</v>
      </c>
      <c r="BU21" t="s">
        <v>301</v>
      </c>
      <c r="BV21" t="s">
        <v>636</v>
      </c>
      <c r="BW21" t="s">
        <v>637</v>
      </c>
      <c r="BY21" t="s">
        <v>242</v>
      </c>
      <c r="BZ21" t="s">
        <v>208</v>
      </c>
      <c r="CB21" t="s">
        <v>634</v>
      </c>
      <c r="CC21" t="s">
        <v>638</v>
      </c>
      <c r="CD21" t="s">
        <v>639</v>
      </c>
      <c r="CE21" t="s">
        <v>640</v>
      </c>
      <c r="CG21" t="s">
        <v>425</v>
      </c>
      <c r="CH21">
        <v>0</v>
      </c>
      <c r="FH21" t="s">
        <v>203</v>
      </c>
      <c r="FI21" t="s">
        <v>229</v>
      </c>
      <c r="FJ21" t="s">
        <v>203</v>
      </c>
      <c r="FK21" t="s">
        <v>203</v>
      </c>
      <c r="FN21" t="s">
        <v>203</v>
      </c>
      <c r="FT21" t="s">
        <v>203</v>
      </c>
      <c r="FV21" t="s">
        <v>203</v>
      </c>
      <c r="FX21" t="s">
        <v>203</v>
      </c>
      <c r="FZ21" t="s">
        <v>203</v>
      </c>
      <c r="GB21" t="s">
        <v>203</v>
      </c>
      <c r="GC21" t="s">
        <v>617</v>
      </c>
      <c r="GD21">
        <v>0.693</v>
      </c>
      <c r="GE21" t="s">
        <v>641</v>
      </c>
      <c r="GF21" t="s">
        <v>642</v>
      </c>
      <c r="GG21" t="s">
        <v>643</v>
      </c>
      <c r="GH21" t="s">
        <v>308</v>
      </c>
      <c r="GI21" t="s">
        <v>258</v>
      </c>
      <c r="GJ21" t="s">
        <v>309</v>
      </c>
      <c r="GK21" t="s">
        <v>644</v>
      </c>
      <c r="GL21" t="s">
        <v>645</v>
      </c>
      <c r="GM21" t="s">
        <v>646</v>
      </c>
      <c r="GN21" t="s">
        <v>647</v>
      </c>
      <c r="GO21" t="s">
        <v>285</v>
      </c>
      <c r="GP21" t="s">
        <v>648</v>
      </c>
      <c r="GR21" s="1">
        <f>GE21/GK21</f>
        <v>1.1454545454545455</v>
      </c>
      <c r="GS21">
        <f>$CE21+$CZ21</f>
        <v>113000</v>
      </c>
      <c r="GT21" t="str">
        <f>CE21</f>
        <v>113000</v>
      </c>
      <c r="GU21">
        <f>CZ21</f>
        <v>0</v>
      </c>
      <c r="GV21" t="str">
        <f>CB21</f>
        <v>19940519</v>
      </c>
      <c r="GW21">
        <f>CW21</f>
        <v>0</v>
      </c>
      <c r="GZ21">
        <f>CH21/100</f>
        <v>0</v>
      </c>
      <c r="HA21" s="2">
        <f>-PMT(GZ21/1200,360,GS21,1)</f>
        <v>313.89166666666665</v>
      </c>
      <c r="HB21" s="2">
        <f>PV(GZ21/1200,360-12*GX21-1,HA21,0)</f>
        <v>-112687.10833333332</v>
      </c>
    </row>
    <row r="22" spans="1:210" ht="12.75">
      <c r="A22" t="s">
        <v>198</v>
      </c>
      <c r="B22" t="s">
        <v>199</v>
      </c>
      <c r="G22" t="s">
        <v>377</v>
      </c>
      <c r="H22" t="s">
        <v>201</v>
      </c>
      <c r="I22" t="s">
        <v>626</v>
      </c>
      <c r="J22" t="s">
        <v>649</v>
      </c>
      <c r="K22" t="s">
        <v>208</v>
      </c>
      <c r="P22" t="s">
        <v>377</v>
      </c>
      <c r="Q22" t="s">
        <v>201</v>
      </c>
      <c r="R22" t="s">
        <v>202</v>
      </c>
      <c r="S22" t="s">
        <v>650</v>
      </c>
      <c r="T22" t="s">
        <v>208</v>
      </c>
      <c r="X22" t="s">
        <v>220</v>
      </c>
      <c r="AA22" t="s">
        <v>651</v>
      </c>
      <c r="AC22" t="s">
        <v>652</v>
      </c>
      <c r="AD22" t="s">
        <v>212</v>
      </c>
      <c r="AE22" t="s">
        <v>212</v>
      </c>
      <c r="AF22">
        <v>43920</v>
      </c>
      <c r="AG22">
        <v>103570</v>
      </c>
      <c r="AH22">
        <v>147490</v>
      </c>
      <c r="AI22" t="s">
        <v>212</v>
      </c>
      <c r="AJ22">
        <v>43920</v>
      </c>
      <c r="AK22">
        <v>103570</v>
      </c>
      <c r="AL22">
        <v>147490</v>
      </c>
      <c r="AO22" t="s">
        <v>381</v>
      </c>
      <c r="AQ22" t="s">
        <v>653</v>
      </c>
      <c r="AR22" t="s">
        <v>654</v>
      </c>
      <c r="AS22" t="s">
        <v>215</v>
      </c>
      <c r="AT22" t="s">
        <v>655</v>
      </c>
      <c r="AU22" t="s">
        <v>228</v>
      </c>
      <c r="AV22">
        <v>1</v>
      </c>
      <c r="AW22" t="s">
        <v>229</v>
      </c>
      <c r="AX22">
        <v>0</v>
      </c>
      <c r="AY22">
        <v>1</v>
      </c>
      <c r="AZ22">
        <v>0</v>
      </c>
      <c r="BA22">
        <v>0</v>
      </c>
      <c r="BB22">
        <v>0</v>
      </c>
      <c r="BC22" t="s">
        <v>230</v>
      </c>
      <c r="BD22">
        <v>1</v>
      </c>
      <c r="BJ22" t="s">
        <v>232</v>
      </c>
      <c r="BK22" t="s">
        <v>233</v>
      </c>
      <c r="BL22" t="s">
        <v>234</v>
      </c>
      <c r="BN22" t="s">
        <v>235</v>
      </c>
      <c r="BS22" t="s">
        <v>656</v>
      </c>
      <c r="BT22" t="s">
        <v>657</v>
      </c>
      <c r="BU22" t="s">
        <v>301</v>
      </c>
      <c r="BV22" t="s">
        <v>658</v>
      </c>
      <c r="BW22" t="s">
        <v>659</v>
      </c>
      <c r="BZ22" t="s">
        <v>208</v>
      </c>
      <c r="CB22" t="s">
        <v>660</v>
      </c>
      <c r="CC22" t="s">
        <v>496</v>
      </c>
      <c r="CD22" t="s">
        <v>244</v>
      </c>
      <c r="CE22" t="s">
        <v>661</v>
      </c>
      <c r="CF22" t="s">
        <v>615</v>
      </c>
      <c r="CI22">
        <v>4.46</v>
      </c>
      <c r="CJ22" t="s">
        <v>662</v>
      </c>
      <c r="FH22" t="s">
        <v>203</v>
      </c>
      <c r="FI22" t="s">
        <v>229</v>
      </c>
      <c r="FJ22" t="s">
        <v>203</v>
      </c>
      <c r="FK22" t="s">
        <v>203</v>
      </c>
      <c r="FN22" t="s">
        <v>203</v>
      </c>
      <c r="FT22" t="s">
        <v>203</v>
      </c>
      <c r="FV22" t="s">
        <v>203</v>
      </c>
      <c r="FX22" t="s">
        <v>203</v>
      </c>
      <c r="FZ22" t="s">
        <v>203</v>
      </c>
      <c r="GB22" t="s">
        <v>203</v>
      </c>
      <c r="GC22" t="s">
        <v>663</v>
      </c>
      <c r="GE22" t="s">
        <v>664</v>
      </c>
      <c r="GF22" t="s">
        <v>665</v>
      </c>
      <c r="GG22" t="s">
        <v>666</v>
      </c>
      <c r="GH22" t="s">
        <v>530</v>
      </c>
      <c r="GI22" t="s">
        <v>258</v>
      </c>
      <c r="GJ22" t="s">
        <v>531</v>
      </c>
      <c r="GK22" t="s">
        <v>667</v>
      </c>
      <c r="GL22" t="s">
        <v>668</v>
      </c>
      <c r="GM22" t="s">
        <v>669</v>
      </c>
      <c r="GN22" t="s">
        <v>375</v>
      </c>
      <c r="GO22" t="s">
        <v>258</v>
      </c>
      <c r="GP22" t="s">
        <v>376</v>
      </c>
      <c r="GR22" s="1">
        <f>GE22/GK22</f>
        <v>1.1090047393364928</v>
      </c>
      <c r="GS22">
        <f>$CE22+$CZ22</f>
        <v>104957</v>
      </c>
      <c r="GT22" t="str">
        <f>CE22</f>
        <v>104957</v>
      </c>
      <c r="GU22">
        <f>CZ22</f>
        <v>0</v>
      </c>
      <c r="GV22" t="str">
        <f>CB22</f>
        <v>20130806</v>
      </c>
      <c r="GW22">
        <f>CW22</f>
        <v>0</v>
      </c>
      <c r="GZ22">
        <f>CI22</f>
        <v>4.46</v>
      </c>
      <c r="HA22" s="2">
        <f>-PMT(GZ22/1200,360,GS22,1)</f>
        <v>529.3114169210479</v>
      </c>
      <c r="HB22" s="2">
        <f>PV(GZ22/1200,360-12*GX22-1,HA22,0)</f>
        <v>-104818.04276542422</v>
      </c>
    </row>
    <row r="23" spans="1:198" ht="12.75">
      <c r="A23" t="s">
        <v>198</v>
      </c>
      <c r="B23" t="s">
        <v>199</v>
      </c>
      <c r="G23" t="s">
        <v>670</v>
      </c>
      <c r="H23" t="s">
        <v>201</v>
      </c>
      <c r="I23" t="s">
        <v>671</v>
      </c>
      <c r="J23" t="s">
        <v>672</v>
      </c>
      <c r="K23" t="s">
        <v>208</v>
      </c>
      <c r="P23" t="s">
        <v>673</v>
      </c>
      <c r="Q23" t="s">
        <v>201</v>
      </c>
      <c r="R23" t="s">
        <v>674</v>
      </c>
      <c r="S23" t="s">
        <v>675</v>
      </c>
      <c r="T23" t="s">
        <v>208</v>
      </c>
      <c r="X23" t="s">
        <v>293</v>
      </c>
      <c r="AA23" t="s">
        <v>676</v>
      </c>
      <c r="AC23" t="s">
        <v>677</v>
      </c>
      <c r="AD23" t="s">
        <v>212</v>
      </c>
      <c r="AE23" t="s">
        <v>212</v>
      </c>
      <c r="AF23">
        <v>2940</v>
      </c>
      <c r="AG23">
        <v>26440</v>
      </c>
      <c r="AH23">
        <v>29380</v>
      </c>
      <c r="AI23" t="s">
        <v>212</v>
      </c>
      <c r="AJ23">
        <v>2940</v>
      </c>
      <c r="AK23">
        <v>26440</v>
      </c>
      <c r="AL23">
        <v>29380</v>
      </c>
      <c r="AO23" t="s">
        <v>678</v>
      </c>
      <c r="AQ23" t="s">
        <v>605</v>
      </c>
      <c r="AR23" t="s">
        <v>216</v>
      </c>
      <c r="AT23" t="s">
        <v>679</v>
      </c>
      <c r="AU23" t="s">
        <v>298</v>
      </c>
      <c r="AV23">
        <v>0</v>
      </c>
      <c r="AX23">
        <v>0</v>
      </c>
      <c r="AY23">
        <v>1</v>
      </c>
      <c r="AZ23">
        <v>2</v>
      </c>
      <c r="BA23">
        <v>2</v>
      </c>
      <c r="BB23">
        <v>0</v>
      </c>
      <c r="BD23">
        <v>0</v>
      </c>
      <c r="BZ23" t="s">
        <v>208</v>
      </c>
      <c r="CB23" t="s">
        <v>680</v>
      </c>
      <c r="CC23" t="s">
        <v>243</v>
      </c>
      <c r="CD23" t="s">
        <v>244</v>
      </c>
      <c r="CE23" t="s">
        <v>325</v>
      </c>
      <c r="CF23" t="s">
        <v>246</v>
      </c>
      <c r="CH23">
        <v>0</v>
      </c>
      <c r="CI23">
        <v>5.92</v>
      </c>
      <c r="CJ23" t="s">
        <v>681</v>
      </c>
      <c r="FH23" t="s">
        <v>203</v>
      </c>
      <c r="FI23" t="s">
        <v>229</v>
      </c>
      <c r="FJ23" t="s">
        <v>208</v>
      </c>
      <c r="FK23" t="s">
        <v>203</v>
      </c>
      <c r="FN23" t="s">
        <v>203</v>
      </c>
      <c r="FT23" t="s">
        <v>208</v>
      </c>
      <c r="FU23" t="s">
        <v>682</v>
      </c>
      <c r="FV23" t="s">
        <v>203</v>
      </c>
      <c r="FX23" t="s">
        <v>203</v>
      </c>
      <c r="FZ23" t="s">
        <v>203</v>
      </c>
      <c r="GB23" t="s">
        <v>203</v>
      </c>
      <c r="GC23" t="s">
        <v>337</v>
      </c>
      <c r="GE23" t="s">
        <v>683</v>
      </c>
      <c r="GF23" t="s">
        <v>684</v>
      </c>
      <c r="GG23" t="s">
        <v>685</v>
      </c>
      <c r="GH23" t="s">
        <v>579</v>
      </c>
      <c r="GI23" t="s">
        <v>285</v>
      </c>
      <c r="GJ23" t="s">
        <v>580</v>
      </c>
      <c r="GK23" t="s">
        <v>686</v>
      </c>
      <c r="GL23" t="s">
        <v>687</v>
      </c>
      <c r="GM23" t="s">
        <v>688</v>
      </c>
      <c r="GN23" t="s">
        <v>689</v>
      </c>
      <c r="GO23" t="s">
        <v>285</v>
      </c>
      <c r="GP23" t="s">
        <v>690</v>
      </c>
    </row>
    <row r="24" spans="1:210" ht="12.75">
      <c r="A24" t="s">
        <v>198</v>
      </c>
      <c r="B24" t="s">
        <v>199</v>
      </c>
      <c r="G24" t="s">
        <v>560</v>
      </c>
      <c r="H24" t="s">
        <v>201</v>
      </c>
      <c r="I24" t="s">
        <v>561</v>
      </c>
      <c r="J24" t="s">
        <v>691</v>
      </c>
      <c r="K24" t="s">
        <v>208</v>
      </c>
      <c r="P24" t="s">
        <v>560</v>
      </c>
      <c r="Q24" t="s">
        <v>201</v>
      </c>
      <c r="R24" t="s">
        <v>561</v>
      </c>
      <c r="S24" t="s">
        <v>691</v>
      </c>
      <c r="T24" t="s">
        <v>208</v>
      </c>
      <c r="W24" t="s">
        <v>208</v>
      </c>
      <c r="X24" t="s">
        <v>220</v>
      </c>
      <c r="AA24" t="s">
        <v>692</v>
      </c>
      <c r="AC24" t="s">
        <v>693</v>
      </c>
      <c r="AD24" t="s">
        <v>212</v>
      </c>
      <c r="AE24" t="s">
        <v>212</v>
      </c>
      <c r="AF24">
        <v>20710</v>
      </c>
      <c r="AG24">
        <v>117270</v>
      </c>
      <c r="AH24">
        <v>137980</v>
      </c>
      <c r="AI24" t="s">
        <v>212</v>
      </c>
      <c r="AJ24">
        <v>20710</v>
      </c>
      <c r="AK24">
        <v>117270</v>
      </c>
      <c r="AL24">
        <v>137980</v>
      </c>
      <c r="AN24" t="s">
        <v>318</v>
      </c>
      <c r="AO24" t="s">
        <v>563</v>
      </c>
      <c r="AQ24" t="s">
        <v>631</v>
      </c>
      <c r="AR24" t="s">
        <v>694</v>
      </c>
      <c r="AS24" t="s">
        <v>215</v>
      </c>
      <c r="AT24" t="s">
        <v>695</v>
      </c>
      <c r="AU24" t="s">
        <v>228</v>
      </c>
      <c r="AV24">
        <v>1</v>
      </c>
      <c r="AW24" t="s">
        <v>229</v>
      </c>
      <c r="AX24">
        <v>0</v>
      </c>
      <c r="AY24">
        <v>1</v>
      </c>
      <c r="AZ24">
        <v>0</v>
      </c>
      <c r="BA24">
        <v>0</v>
      </c>
      <c r="BB24">
        <v>0</v>
      </c>
      <c r="BC24" t="s">
        <v>230</v>
      </c>
      <c r="BD24">
        <v>1</v>
      </c>
      <c r="BE24" t="s">
        <v>231</v>
      </c>
      <c r="BJ24" t="s">
        <v>232</v>
      </c>
      <c r="BK24" t="s">
        <v>269</v>
      </c>
      <c r="BL24" t="s">
        <v>234</v>
      </c>
      <c r="BN24" t="s">
        <v>235</v>
      </c>
      <c r="BZ24" t="s">
        <v>208</v>
      </c>
      <c r="CB24" t="s">
        <v>696</v>
      </c>
      <c r="CC24" t="s">
        <v>697</v>
      </c>
      <c r="CD24" t="s">
        <v>698</v>
      </c>
      <c r="CE24" t="s">
        <v>699</v>
      </c>
      <c r="CF24" t="s">
        <v>246</v>
      </c>
      <c r="CG24" t="s">
        <v>274</v>
      </c>
      <c r="CH24">
        <v>880</v>
      </c>
      <c r="CJ24" t="s">
        <v>700</v>
      </c>
      <c r="CK24" t="s">
        <v>208</v>
      </c>
      <c r="CL24" t="s">
        <v>276</v>
      </c>
      <c r="CM24" t="s">
        <v>701</v>
      </c>
      <c r="CN24" t="s">
        <v>702</v>
      </c>
      <c r="CO24" t="s">
        <v>703</v>
      </c>
      <c r="CP24" t="s">
        <v>232</v>
      </c>
      <c r="CQ24" t="s">
        <v>704</v>
      </c>
      <c r="CT24" t="s">
        <v>705</v>
      </c>
      <c r="CV24" t="s">
        <v>706</v>
      </c>
      <c r="CW24" t="s">
        <v>707</v>
      </c>
      <c r="CX24" t="s">
        <v>708</v>
      </c>
      <c r="CY24" t="s">
        <v>709</v>
      </c>
      <c r="CZ24" t="s">
        <v>710</v>
      </c>
      <c r="DA24" t="s">
        <v>711</v>
      </c>
      <c r="DC24">
        <v>0</v>
      </c>
      <c r="DD24">
        <v>5.13</v>
      </c>
      <c r="FH24" t="s">
        <v>203</v>
      </c>
      <c r="FI24" t="s">
        <v>322</v>
      </c>
      <c r="FJ24" t="s">
        <v>203</v>
      </c>
      <c r="FK24" t="s">
        <v>203</v>
      </c>
      <c r="FN24" t="s">
        <v>203</v>
      </c>
      <c r="FT24" t="s">
        <v>203</v>
      </c>
      <c r="FV24" t="s">
        <v>203</v>
      </c>
      <c r="FX24" t="s">
        <v>203</v>
      </c>
      <c r="FZ24" t="s">
        <v>203</v>
      </c>
      <c r="GB24" t="s">
        <v>203</v>
      </c>
      <c r="GC24" t="s">
        <v>712</v>
      </c>
      <c r="GE24" t="s">
        <v>713</v>
      </c>
      <c r="GF24" t="s">
        <v>714</v>
      </c>
      <c r="GG24" t="s">
        <v>715</v>
      </c>
      <c r="GH24" t="s">
        <v>308</v>
      </c>
      <c r="GI24" t="s">
        <v>258</v>
      </c>
      <c r="GJ24" t="s">
        <v>309</v>
      </c>
      <c r="GK24" t="s">
        <v>716</v>
      </c>
      <c r="GL24" t="s">
        <v>717</v>
      </c>
      <c r="GM24" t="s">
        <v>718</v>
      </c>
      <c r="GN24" t="s">
        <v>313</v>
      </c>
      <c r="GO24" t="s">
        <v>258</v>
      </c>
      <c r="GP24" t="s">
        <v>314</v>
      </c>
      <c r="GR24" s="1">
        <f>GE24/GK24</f>
        <v>1.360248447204969</v>
      </c>
      <c r="GS24">
        <f>$CE24+$CZ24</f>
        <v>233254</v>
      </c>
      <c r="GT24" t="str">
        <f>CE24</f>
        <v>230000</v>
      </c>
      <c r="GU24" t="str">
        <f>CZ24</f>
        <v>3254</v>
      </c>
      <c r="GV24" t="str">
        <f>CB24</f>
        <v>20060908</v>
      </c>
      <c r="GW24" t="str">
        <f>CW24</f>
        <v>20090220</v>
      </c>
      <c r="GZ24">
        <f>CH24/100</f>
        <v>8.8</v>
      </c>
      <c r="HA24" s="2">
        <f>-PMT(GZ24/1200,360,GS24,1)</f>
        <v>1843.346695445492</v>
      </c>
      <c r="HB24" s="2">
        <f>PV(GZ24/1200,360-12*GX24-1,HA24,0)</f>
        <v>-233121.25521827958</v>
      </c>
    </row>
    <row r="25" spans="1:198" ht="12.75">
      <c r="A25" t="s">
        <v>198</v>
      </c>
      <c r="B25" t="s">
        <v>199</v>
      </c>
      <c r="G25" t="s">
        <v>560</v>
      </c>
      <c r="H25" t="s">
        <v>201</v>
      </c>
      <c r="I25" t="s">
        <v>671</v>
      </c>
      <c r="J25" t="s">
        <v>719</v>
      </c>
      <c r="K25" t="s">
        <v>208</v>
      </c>
      <c r="P25" t="s">
        <v>720</v>
      </c>
      <c r="Q25" t="s">
        <v>201</v>
      </c>
      <c r="R25" t="s">
        <v>721</v>
      </c>
      <c r="S25" t="s">
        <v>722</v>
      </c>
      <c r="T25" t="s">
        <v>208</v>
      </c>
      <c r="X25" t="s">
        <v>220</v>
      </c>
      <c r="AA25" t="s">
        <v>723</v>
      </c>
      <c r="AC25" t="s">
        <v>724</v>
      </c>
      <c r="AD25" t="s">
        <v>212</v>
      </c>
      <c r="AE25" t="s">
        <v>212</v>
      </c>
      <c r="AF25">
        <v>31310</v>
      </c>
      <c r="AG25">
        <v>79240</v>
      </c>
      <c r="AH25">
        <v>110550</v>
      </c>
      <c r="AI25" t="s">
        <v>212</v>
      </c>
      <c r="AJ25">
        <v>31310</v>
      </c>
      <c r="AK25">
        <v>79240</v>
      </c>
      <c r="AL25">
        <v>110550</v>
      </c>
      <c r="AO25" t="s">
        <v>563</v>
      </c>
      <c r="AQ25" t="s">
        <v>725</v>
      </c>
      <c r="AR25" t="s">
        <v>726</v>
      </c>
      <c r="AS25" t="s">
        <v>215</v>
      </c>
      <c r="AT25" t="s">
        <v>727</v>
      </c>
      <c r="AU25" t="s">
        <v>228</v>
      </c>
      <c r="AV25">
        <v>1</v>
      </c>
      <c r="AW25" t="s">
        <v>229</v>
      </c>
      <c r="AX25">
        <v>0</v>
      </c>
      <c r="AY25">
        <v>1</v>
      </c>
      <c r="AZ25">
        <v>3</v>
      </c>
      <c r="BA25">
        <v>2</v>
      </c>
      <c r="BB25">
        <v>0</v>
      </c>
      <c r="BC25" t="s">
        <v>230</v>
      </c>
      <c r="BD25">
        <v>1</v>
      </c>
      <c r="BJ25" t="s">
        <v>232</v>
      </c>
      <c r="BK25" t="s">
        <v>269</v>
      </c>
      <c r="BL25" t="s">
        <v>234</v>
      </c>
      <c r="BN25" t="s">
        <v>235</v>
      </c>
      <c r="BS25" t="s">
        <v>728</v>
      </c>
      <c r="BT25" t="s">
        <v>640</v>
      </c>
      <c r="BU25" t="s">
        <v>729</v>
      </c>
      <c r="BV25" t="s">
        <v>730</v>
      </c>
      <c r="BW25" t="s">
        <v>731</v>
      </c>
      <c r="BX25" t="s">
        <v>732</v>
      </c>
      <c r="BY25" t="s">
        <v>733</v>
      </c>
      <c r="BZ25" t="s">
        <v>208</v>
      </c>
      <c r="FH25" t="s">
        <v>203</v>
      </c>
      <c r="FJ25" t="s">
        <v>203</v>
      </c>
      <c r="FK25" t="s">
        <v>203</v>
      </c>
      <c r="FN25" t="s">
        <v>203</v>
      </c>
      <c r="FT25" t="s">
        <v>203</v>
      </c>
      <c r="FV25" t="s">
        <v>203</v>
      </c>
      <c r="FX25" t="s">
        <v>203</v>
      </c>
      <c r="FZ25" t="s">
        <v>203</v>
      </c>
      <c r="GB25" t="s">
        <v>208</v>
      </c>
      <c r="GE25" t="s">
        <v>523</v>
      </c>
      <c r="GF25" t="s">
        <v>734</v>
      </c>
      <c r="GG25" t="s">
        <v>735</v>
      </c>
      <c r="GH25" t="s">
        <v>736</v>
      </c>
      <c r="GI25" t="s">
        <v>252</v>
      </c>
      <c r="GJ25" t="s">
        <v>737</v>
      </c>
      <c r="GK25" t="s">
        <v>738</v>
      </c>
      <c r="GL25" t="s">
        <v>739</v>
      </c>
      <c r="GM25" t="s">
        <v>740</v>
      </c>
      <c r="GN25" t="s">
        <v>530</v>
      </c>
      <c r="GO25" t="s">
        <v>285</v>
      </c>
      <c r="GP25" t="s">
        <v>531</v>
      </c>
    </row>
    <row r="26" spans="1:198" ht="12.75">
      <c r="A26" t="s">
        <v>198</v>
      </c>
      <c r="B26" t="s">
        <v>199</v>
      </c>
      <c r="G26" t="s">
        <v>560</v>
      </c>
      <c r="H26" t="s">
        <v>201</v>
      </c>
      <c r="I26" t="s">
        <v>561</v>
      </c>
      <c r="J26" t="s">
        <v>741</v>
      </c>
      <c r="K26" t="s">
        <v>208</v>
      </c>
      <c r="P26" t="s">
        <v>560</v>
      </c>
      <c r="Q26" t="s">
        <v>201</v>
      </c>
      <c r="R26" t="s">
        <v>561</v>
      </c>
      <c r="S26" t="s">
        <v>741</v>
      </c>
      <c r="T26" t="s">
        <v>208</v>
      </c>
      <c r="W26" t="s">
        <v>208</v>
      </c>
      <c r="X26" t="s">
        <v>293</v>
      </c>
      <c r="AA26" t="s">
        <v>742</v>
      </c>
      <c r="AC26" t="s">
        <v>743</v>
      </c>
      <c r="AD26" t="s">
        <v>212</v>
      </c>
      <c r="AE26" t="s">
        <v>212</v>
      </c>
      <c r="AF26">
        <v>2650</v>
      </c>
      <c r="AG26">
        <v>23860</v>
      </c>
      <c r="AH26">
        <v>26510</v>
      </c>
      <c r="AI26" t="s">
        <v>212</v>
      </c>
      <c r="AJ26">
        <v>2650</v>
      </c>
      <c r="AK26">
        <v>23860</v>
      </c>
      <c r="AL26">
        <v>26510</v>
      </c>
      <c r="AN26" t="s">
        <v>318</v>
      </c>
      <c r="AO26" t="s">
        <v>563</v>
      </c>
      <c r="AQ26" t="s">
        <v>744</v>
      </c>
      <c r="AR26" t="s">
        <v>216</v>
      </c>
      <c r="AT26" t="s">
        <v>745</v>
      </c>
      <c r="AU26" t="s">
        <v>298</v>
      </c>
      <c r="AV26">
        <v>0</v>
      </c>
      <c r="AX26">
        <v>0</v>
      </c>
      <c r="AY26">
        <v>1</v>
      </c>
      <c r="AZ26">
        <v>2</v>
      </c>
      <c r="BA26">
        <v>2</v>
      </c>
      <c r="BB26">
        <v>0</v>
      </c>
      <c r="BD26">
        <v>0</v>
      </c>
      <c r="BS26" t="s">
        <v>746</v>
      </c>
      <c r="BT26" t="s">
        <v>747</v>
      </c>
      <c r="BU26" t="s">
        <v>301</v>
      </c>
      <c r="BV26" t="s">
        <v>748</v>
      </c>
      <c r="BW26" t="s">
        <v>749</v>
      </c>
      <c r="BY26" t="s">
        <v>242</v>
      </c>
      <c r="BZ26" t="s">
        <v>208</v>
      </c>
      <c r="FH26" t="s">
        <v>203</v>
      </c>
      <c r="FJ26" t="s">
        <v>203</v>
      </c>
      <c r="FK26" t="s">
        <v>203</v>
      </c>
      <c r="FN26" t="s">
        <v>203</v>
      </c>
      <c r="FT26" t="s">
        <v>203</v>
      </c>
      <c r="FV26" t="s">
        <v>203</v>
      </c>
      <c r="FX26" t="s">
        <v>203</v>
      </c>
      <c r="FZ26" t="s">
        <v>203</v>
      </c>
      <c r="GB26" t="s">
        <v>203</v>
      </c>
      <c r="GE26" t="s">
        <v>750</v>
      </c>
      <c r="GF26" t="s">
        <v>751</v>
      </c>
      <c r="GG26" t="s">
        <v>752</v>
      </c>
      <c r="GH26" t="s">
        <v>753</v>
      </c>
      <c r="GI26" t="s">
        <v>285</v>
      </c>
      <c r="GJ26" t="s">
        <v>754</v>
      </c>
      <c r="GK26" t="s">
        <v>755</v>
      </c>
      <c r="GL26" t="s">
        <v>756</v>
      </c>
      <c r="GM26" t="s">
        <v>757</v>
      </c>
      <c r="GN26" t="s">
        <v>624</v>
      </c>
      <c r="GO26" t="s">
        <v>285</v>
      </c>
      <c r="GP26" t="s">
        <v>625</v>
      </c>
    </row>
    <row r="27" spans="1:184" ht="12.75">
      <c r="A27" t="s">
        <v>198</v>
      </c>
      <c r="B27" t="s">
        <v>199</v>
      </c>
      <c r="G27" t="s">
        <v>260</v>
      </c>
      <c r="H27" t="s">
        <v>201</v>
      </c>
      <c r="I27" t="s">
        <v>261</v>
      </c>
      <c r="K27" t="s">
        <v>203</v>
      </c>
      <c r="P27" t="s">
        <v>260</v>
      </c>
      <c r="Q27" t="s">
        <v>201</v>
      </c>
      <c r="R27" t="s">
        <v>758</v>
      </c>
      <c r="S27" t="s">
        <v>759</v>
      </c>
      <c r="T27" t="s">
        <v>208</v>
      </c>
      <c r="X27" t="s">
        <v>760</v>
      </c>
      <c r="AC27" t="s">
        <v>216</v>
      </c>
      <c r="AE27" t="s">
        <v>212</v>
      </c>
      <c r="AF27">
        <v>23620</v>
      </c>
      <c r="AG27">
        <v>0</v>
      </c>
      <c r="AH27">
        <v>23620</v>
      </c>
      <c r="AI27" t="s">
        <v>212</v>
      </c>
      <c r="AJ27">
        <v>23620</v>
      </c>
      <c r="AK27">
        <v>0</v>
      </c>
      <c r="AL27">
        <v>23620</v>
      </c>
      <c r="AN27" t="s">
        <v>234</v>
      </c>
      <c r="AO27" t="s">
        <v>265</v>
      </c>
      <c r="AR27" t="s">
        <v>761</v>
      </c>
      <c r="AS27" t="s">
        <v>383</v>
      </c>
      <c r="AT27" t="s">
        <v>216</v>
      </c>
      <c r="AV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D27">
        <v>0</v>
      </c>
      <c r="BZ27" t="s">
        <v>208</v>
      </c>
      <c r="FH27" t="s">
        <v>203</v>
      </c>
      <c r="FJ27" t="s">
        <v>203</v>
      </c>
      <c r="FK27" t="s">
        <v>203</v>
      </c>
      <c r="FN27" t="s">
        <v>203</v>
      </c>
      <c r="FT27" t="s">
        <v>203</v>
      </c>
      <c r="FV27" t="s">
        <v>203</v>
      </c>
      <c r="FX27" t="s">
        <v>203</v>
      </c>
      <c r="FZ27" t="s">
        <v>203</v>
      </c>
      <c r="GB27" t="s">
        <v>203</v>
      </c>
    </row>
    <row r="28" spans="1:198" ht="12.75">
      <c r="A28" t="s">
        <v>198</v>
      </c>
      <c r="B28" t="s">
        <v>199</v>
      </c>
      <c r="G28" t="s">
        <v>260</v>
      </c>
      <c r="H28" t="s">
        <v>201</v>
      </c>
      <c r="I28" t="s">
        <v>261</v>
      </c>
      <c r="J28" t="s">
        <v>762</v>
      </c>
      <c r="K28" t="s">
        <v>208</v>
      </c>
      <c r="P28" t="s">
        <v>763</v>
      </c>
      <c r="Q28" t="s">
        <v>764</v>
      </c>
      <c r="R28" t="s">
        <v>765</v>
      </c>
      <c r="S28" t="s">
        <v>766</v>
      </c>
      <c r="T28" t="s">
        <v>208</v>
      </c>
      <c r="X28" t="s">
        <v>293</v>
      </c>
      <c r="AA28" t="s">
        <v>767</v>
      </c>
      <c r="AC28" t="s">
        <v>768</v>
      </c>
      <c r="AD28" t="s">
        <v>212</v>
      </c>
      <c r="AE28" t="s">
        <v>212</v>
      </c>
      <c r="AF28">
        <v>4020</v>
      </c>
      <c r="AG28">
        <v>36150</v>
      </c>
      <c r="AH28">
        <v>40170</v>
      </c>
      <c r="AI28" t="s">
        <v>212</v>
      </c>
      <c r="AJ28">
        <v>4020</v>
      </c>
      <c r="AK28">
        <v>36150</v>
      </c>
      <c r="AL28">
        <v>40170</v>
      </c>
      <c r="AO28" t="s">
        <v>265</v>
      </c>
      <c r="AQ28" t="s">
        <v>631</v>
      </c>
      <c r="AR28" t="s">
        <v>216</v>
      </c>
      <c r="AT28" t="s">
        <v>769</v>
      </c>
      <c r="AU28" t="s">
        <v>298</v>
      </c>
      <c r="AV28">
        <v>0</v>
      </c>
      <c r="AX28">
        <v>0</v>
      </c>
      <c r="AY28">
        <v>1</v>
      </c>
      <c r="AZ28">
        <v>2</v>
      </c>
      <c r="BA28">
        <v>1</v>
      </c>
      <c r="BB28">
        <v>0</v>
      </c>
      <c r="BD28">
        <v>0</v>
      </c>
      <c r="BS28" t="s">
        <v>770</v>
      </c>
      <c r="BT28" t="s">
        <v>686</v>
      </c>
      <c r="BU28" t="s">
        <v>301</v>
      </c>
      <c r="BV28" t="s">
        <v>771</v>
      </c>
      <c r="BW28" t="s">
        <v>772</v>
      </c>
      <c r="BX28" t="s">
        <v>773</v>
      </c>
      <c r="BY28" t="s">
        <v>242</v>
      </c>
      <c r="BZ28" t="s">
        <v>208</v>
      </c>
      <c r="FH28" t="s">
        <v>203</v>
      </c>
      <c r="FJ28" t="s">
        <v>203</v>
      </c>
      <c r="FK28" t="s">
        <v>203</v>
      </c>
      <c r="FN28" t="s">
        <v>203</v>
      </c>
      <c r="FT28" t="s">
        <v>203</v>
      </c>
      <c r="FV28" t="s">
        <v>203</v>
      </c>
      <c r="FX28" t="s">
        <v>203</v>
      </c>
      <c r="FZ28" t="s">
        <v>203</v>
      </c>
      <c r="GB28" t="s">
        <v>203</v>
      </c>
      <c r="GE28" t="s">
        <v>774</v>
      </c>
      <c r="GF28" t="s">
        <v>775</v>
      </c>
      <c r="GG28" t="s">
        <v>776</v>
      </c>
      <c r="GH28" t="s">
        <v>777</v>
      </c>
      <c r="GI28" t="s">
        <v>258</v>
      </c>
      <c r="GJ28" t="s">
        <v>706</v>
      </c>
      <c r="GK28" t="s">
        <v>778</v>
      </c>
      <c r="GL28" t="s">
        <v>779</v>
      </c>
      <c r="GM28" t="s">
        <v>780</v>
      </c>
      <c r="GN28" t="s">
        <v>559</v>
      </c>
      <c r="GO28" t="s">
        <v>285</v>
      </c>
      <c r="GP28" t="s">
        <v>537</v>
      </c>
    </row>
    <row r="29" spans="1:198" ht="12.75">
      <c r="A29" t="s">
        <v>198</v>
      </c>
      <c r="B29" t="s">
        <v>199</v>
      </c>
      <c r="G29" t="s">
        <v>260</v>
      </c>
      <c r="H29" t="s">
        <v>201</v>
      </c>
      <c r="I29" t="s">
        <v>261</v>
      </c>
      <c r="J29" t="s">
        <v>781</v>
      </c>
      <c r="K29" t="s">
        <v>208</v>
      </c>
      <c r="P29" t="s">
        <v>782</v>
      </c>
      <c r="Q29" t="s">
        <v>783</v>
      </c>
      <c r="R29" t="s">
        <v>784</v>
      </c>
      <c r="S29" t="s">
        <v>785</v>
      </c>
      <c r="T29" t="s">
        <v>208</v>
      </c>
      <c r="W29" t="s">
        <v>208</v>
      </c>
      <c r="X29" t="s">
        <v>293</v>
      </c>
      <c r="AA29" t="s">
        <v>786</v>
      </c>
      <c r="AC29" t="s">
        <v>787</v>
      </c>
      <c r="AD29" t="s">
        <v>212</v>
      </c>
      <c r="AE29" t="s">
        <v>212</v>
      </c>
      <c r="AF29">
        <v>4610</v>
      </c>
      <c r="AG29">
        <v>41490</v>
      </c>
      <c r="AH29">
        <v>46100</v>
      </c>
      <c r="AI29" t="s">
        <v>212</v>
      </c>
      <c r="AJ29">
        <v>4610</v>
      </c>
      <c r="AK29">
        <v>41490</v>
      </c>
      <c r="AL29">
        <v>46100</v>
      </c>
      <c r="AN29" t="s">
        <v>318</v>
      </c>
      <c r="AO29" t="s">
        <v>265</v>
      </c>
      <c r="AQ29" t="s">
        <v>725</v>
      </c>
      <c r="AR29" t="s">
        <v>216</v>
      </c>
      <c r="AT29" t="s">
        <v>788</v>
      </c>
      <c r="AU29" t="s">
        <v>298</v>
      </c>
      <c r="AV29">
        <v>0</v>
      </c>
      <c r="AX29">
        <v>0</v>
      </c>
      <c r="AY29">
        <v>1</v>
      </c>
      <c r="AZ29">
        <v>2</v>
      </c>
      <c r="BA29">
        <v>1</v>
      </c>
      <c r="BB29">
        <v>0</v>
      </c>
      <c r="BD29">
        <v>0</v>
      </c>
      <c r="BS29" t="s">
        <v>789</v>
      </c>
      <c r="BT29" t="s">
        <v>790</v>
      </c>
      <c r="BU29" t="s">
        <v>238</v>
      </c>
      <c r="BV29" t="s">
        <v>791</v>
      </c>
      <c r="BW29" t="s">
        <v>792</v>
      </c>
      <c r="BX29" t="s">
        <v>793</v>
      </c>
      <c r="BY29" t="s">
        <v>242</v>
      </c>
      <c r="BZ29" t="s">
        <v>208</v>
      </c>
      <c r="FH29" t="s">
        <v>203</v>
      </c>
      <c r="FJ29" t="s">
        <v>203</v>
      </c>
      <c r="FK29" t="s">
        <v>203</v>
      </c>
      <c r="FN29" t="s">
        <v>203</v>
      </c>
      <c r="FT29" t="s">
        <v>203</v>
      </c>
      <c r="FV29" t="s">
        <v>203</v>
      </c>
      <c r="FX29" t="s">
        <v>203</v>
      </c>
      <c r="FZ29" t="s">
        <v>203</v>
      </c>
      <c r="GB29" t="s">
        <v>203</v>
      </c>
      <c r="GE29" t="s">
        <v>774</v>
      </c>
      <c r="GF29" t="s">
        <v>794</v>
      </c>
      <c r="GG29" t="s">
        <v>795</v>
      </c>
      <c r="GH29" t="s">
        <v>257</v>
      </c>
      <c r="GI29" t="s">
        <v>258</v>
      </c>
      <c r="GJ29" t="s">
        <v>259</v>
      </c>
      <c r="GK29" t="s">
        <v>796</v>
      </c>
      <c r="GL29" t="s">
        <v>797</v>
      </c>
      <c r="GM29" t="s">
        <v>798</v>
      </c>
      <c r="GN29" t="s">
        <v>465</v>
      </c>
      <c r="GO29" t="s">
        <v>258</v>
      </c>
      <c r="GP29" t="s">
        <v>466</v>
      </c>
    </row>
    <row r="30" spans="1:184" ht="12.75">
      <c r="A30" t="s">
        <v>198</v>
      </c>
      <c r="B30" t="s">
        <v>199</v>
      </c>
      <c r="G30" t="s">
        <v>260</v>
      </c>
      <c r="H30" t="s">
        <v>201</v>
      </c>
      <c r="I30" t="s">
        <v>799</v>
      </c>
      <c r="K30" t="s">
        <v>203</v>
      </c>
      <c r="P30" t="s">
        <v>800</v>
      </c>
      <c r="Q30" t="s">
        <v>201</v>
      </c>
      <c r="R30" t="s">
        <v>801</v>
      </c>
      <c r="S30" t="s">
        <v>802</v>
      </c>
      <c r="T30" t="s">
        <v>208</v>
      </c>
      <c r="X30" t="s">
        <v>760</v>
      </c>
      <c r="AC30" t="s">
        <v>216</v>
      </c>
      <c r="AE30" t="s">
        <v>212</v>
      </c>
      <c r="AF30">
        <v>134090</v>
      </c>
      <c r="AG30">
        <v>0</v>
      </c>
      <c r="AH30">
        <v>134090</v>
      </c>
      <c r="AI30" t="s">
        <v>212</v>
      </c>
      <c r="AJ30">
        <v>134090</v>
      </c>
      <c r="AK30">
        <v>0</v>
      </c>
      <c r="AL30">
        <v>134090</v>
      </c>
      <c r="AN30" t="s">
        <v>234</v>
      </c>
      <c r="AO30" t="s">
        <v>265</v>
      </c>
      <c r="AR30" t="s">
        <v>803</v>
      </c>
      <c r="AS30" t="s">
        <v>383</v>
      </c>
      <c r="AT30" t="s">
        <v>216</v>
      </c>
      <c r="AV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D30">
        <v>0</v>
      </c>
      <c r="BZ30" t="s">
        <v>208</v>
      </c>
      <c r="FH30" t="s">
        <v>203</v>
      </c>
      <c r="FJ30" t="s">
        <v>203</v>
      </c>
      <c r="FK30" t="s">
        <v>203</v>
      </c>
      <c r="FN30" t="s">
        <v>203</v>
      </c>
      <c r="FT30" t="s">
        <v>203</v>
      </c>
      <c r="FV30" t="s">
        <v>203</v>
      </c>
      <c r="FX30" t="s">
        <v>203</v>
      </c>
      <c r="FZ30" t="s">
        <v>203</v>
      </c>
      <c r="GB30" t="s">
        <v>203</v>
      </c>
    </row>
    <row r="31" spans="1:198" ht="12.75">
      <c r="A31" t="s">
        <v>198</v>
      </c>
      <c r="B31" t="s">
        <v>199</v>
      </c>
      <c r="G31" t="s">
        <v>804</v>
      </c>
      <c r="H31" t="s">
        <v>201</v>
      </c>
      <c r="I31" t="s">
        <v>799</v>
      </c>
      <c r="J31" t="s">
        <v>805</v>
      </c>
      <c r="K31" t="s">
        <v>208</v>
      </c>
      <c r="P31" t="s">
        <v>804</v>
      </c>
      <c r="Q31" t="s">
        <v>201</v>
      </c>
      <c r="R31" t="s">
        <v>799</v>
      </c>
      <c r="S31" t="s">
        <v>805</v>
      </c>
      <c r="T31" t="s">
        <v>208</v>
      </c>
      <c r="W31" t="s">
        <v>208</v>
      </c>
      <c r="X31" t="s">
        <v>220</v>
      </c>
      <c r="AA31" t="s">
        <v>806</v>
      </c>
      <c r="AC31" t="s">
        <v>807</v>
      </c>
      <c r="AD31" t="s">
        <v>212</v>
      </c>
      <c r="AE31" t="s">
        <v>212</v>
      </c>
      <c r="AF31">
        <v>16790</v>
      </c>
      <c r="AG31">
        <v>43700</v>
      </c>
      <c r="AH31">
        <v>60490</v>
      </c>
      <c r="AI31" t="s">
        <v>212</v>
      </c>
      <c r="AJ31">
        <v>16790</v>
      </c>
      <c r="AK31">
        <v>43700</v>
      </c>
      <c r="AL31">
        <v>60490</v>
      </c>
      <c r="AN31" t="s">
        <v>318</v>
      </c>
      <c r="AO31" t="s">
        <v>265</v>
      </c>
      <c r="AQ31" t="s">
        <v>808</v>
      </c>
      <c r="AR31" t="s">
        <v>809</v>
      </c>
      <c r="AS31" t="s">
        <v>215</v>
      </c>
      <c r="AT31" t="s">
        <v>810</v>
      </c>
      <c r="AU31" t="s">
        <v>228</v>
      </c>
      <c r="AV31">
        <v>1</v>
      </c>
      <c r="AX31">
        <v>0</v>
      </c>
      <c r="AY31">
        <v>1</v>
      </c>
      <c r="AZ31">
        <v>0</v>
      </c>
      <c r="BA31">
        <v>0</v>
      </c>
      <c r="BB31">
        <v>0</v>
      </c>
      <c r="BD31">
        <v>0</v>
      </c>
      <c r="BJ31" t="s">
        <v>232</v>
      </c>
      <c r="BK31" t="s">
        <v>513</v>
      </c>
      <c r="BL31" t="s">
        <v>234</v>
      </c>
      <c r="BZ31" t="s">
        <v>208</v>
      </c>
      <c r="FH31" t="s">
        <v>203</v>
      </c>
      <c r="FJ31" t="s">
        <v>203</v>
      </c>
      <c r="FK31" t="s">
        <v>203</v>
      </c>
      <c r="FN31" t="s">
        <v>203</v>
      </c>
      <c r="FT31" t="s">
        <v>203</v>
      </c>
      <c r="FV31" t="s">
        <v>203</v>
      </c>
      <c r="FX31" t="s">
        <v>203</v>
      </c>
      <c r="FZ31" t="s">
        <v>203</v>
      </c>
      <c r="GB31" t="s">
        <v>203</v>
      </c>
      <c r="GE31" t="s">
        <v>305</v>
      </c>
      <c r="GF31" t="s">
        <v>811</v>
      </c>
      <c r="GG31" t="s">
        <v>812</v>
      </c>
      <c r="GH31" t="s">
        <v>579</v>
      </c>
      <c r="GI31" t="s">
        <v>285</v>
      </c>
      <c r="GJ31" t="s">
        <v>580</v>
      </c>
      <c r="GK31" t="s">
        <v>813</v>
      </c>
      <c r="GL31" t="s">
        <v>814</v>
      </c>
      <c r="GM31" t="s">
        <v>815</v>
      </c>
      <c r="GN31" t="s">
        <v>375</v>
      </c>
      <c r="GO31" t="s">
        <v>258</v>
      </c>
      <c r="GP31" t="s">
        <v>376</v>
      </c>
    </row>
    <row r="32" spans="1:184" ht="12.75">
      <c r="A32" t="s">
        <v>198</v>
      </c>
      <c r="B32" t="s">
        <v>199</v>
      </c>
      <c r="G32" t="s">
        <v>804</v>
      </c>
      <c r="H32" t="s">
        <v>201</v>
      </c>
      <c r="I32" t="s">
        <v>799</v>
      </c>
      <c r="J32" t="s">
        <v>816</v>
      </c>
      <c r="K32" t="s">
        <v>208</v>
      </c>
      <c r="P32" t="s">
        <v>200</v>
      </c>
      <c r="Q32" t="s">
        <v>201</v>
      </c>
      <c r="R32" t="s">
        <v>436</v>
      </c>
      <c r="S32" t="s">
        <v>817</v>
      </c>
      <c r="T32" t="s">
        <v>208</v>
      </c>
      <c r="X32" t="s">
        <v>818</v>
      </c>
      <c r="AA32" t="s">
        <v>819</v>
      </c>
      <c r="AC32" t="s">
        <v>820</v>
      </c>
      <c r="AD32" t="s">
        <v>212</v>
      </c>
      <c r="AE32" t="s">
        <v>212</v>
      </c>
      <c r="AF32">
        <v>71200</v>
      </c>
      <c r="AG32">
        <v>479130</v>
      </c>
      <c r="AH32">
        <v>550330</v>
      </c>
      <c r="AI32" t="s">
        <v>212</v>
      </c>
      <c r="AJ32">
        <v>71200</v>
      </c>
      <c r="AK32">
        <v>479130</v>
      </c>
      <c r="AL32">
        <v>550330</v>
      </c>
      <c r="AO32" t="s">
        <v>265</v>
      </c>
      <c r="AQ32" t="s">
        <v>821</v>
      </c>
      <c r="AR32" t="s">
        <v>822</v>
      </c>
      <c r="AS32" t="s">
        <v>215</v>
      </c>
      <c r="AT32" t="s">
        <v>823</v>
      </c>
      <c r="AU32" t="s">
        <v>228</v>
      </c>
      <c r="AV32">
        <v>1</v>
      </c>
      <c r="AW32" t="s">
        <v>322</v>
      </c>
      <c r="AX32">
        <v>0</v>
      </c>
      <c r="AY32">
        <v>4</v>
      </c>
      <c r="AZ32">
        <v>0</v>
      </c>
      <c r="BA32">
        <v>0</v>
      </c>
      <c r="BB32">
        <v>0</v>
      </c>
      <c r="BC32" t="s">
        <v>230</v>
      </c>
      <c r="BD32">
        <v>3</v>
      </c>
      <c r="BJ32" t="s">
        <v>232</v>
      </c>
      <c r="BK32" t="s">
        <v>269</v>
      </c>
      <c r="BL32" t="s">
        <v>234</v>
      </c>
      <c r="BS32" t="s">
        <v>824</v>
      </c>
      <c r="BT32" t="s">
        <v>825</v>
      </c>
      <c r="BU32" t="s">
        <v>301</v>
      </c>
      <c r="BV32" t="s">
        <v>826</v>
      </c>
      <c r="BW32" t="s">
        <v>827</v>
      </c>
      <c r="BX32" t="s">
        <v>828</v>
      </c>
      <c r="BY32" t="s">
        <v>242</v>
      </c>
      <c r="BZ32" t="s">
        <v>208</v>
      </c>
      <c r="FH32" t="s">
        <v>203</v>
      </c>
      <c r="FJ32" t="s">
        <v>203</v>
      </c>
      <c r="FK32" t="s">
        <v>203</v>
      </c>
      <c r="FN32" t="s">
        <v>203</v>
      </c>
      <c r="FT32" t="s">
        <v>203</v>
      </c>
      <c r="FV32" t="s">
        <v>203</v>
      </c>
      <c r="FX32" t="s">
        <v>203</v>
      </c>
      <c r="FZ32" t="s">
        <v>203</v>
      </c>
      <c r="GB32" t="s">
        <v>203</v>
      </c>
    </row>
    <row r="33" spans="1:198" ht="12.75">
      <c r="A33" t="s">
        <v>198</v>
      </c>
      <c r="B33" t="s">
        <v>199</v>
      </c>
      <c r="G33" t="s">
        <v>217</v>
      </c>
      <c r="H33" t="s">
        <v>201</v>
      </c>
      <c r="I33" t="s">
        <v>829</v>
      </c>
      <c r="J33" t="s">
        <v>830</v>
      </c>
      <c r="K33" t="s">
        <v>208</v>
      </c>
      <c r="T33" t="s">
        <v>203</v>
      </c>
      <c r="X33" t="s">
        <v>293</v>
      </c>
      <c r="AA33" t="s">
        <v>831</v>
      </c>
      <c r="AC33" t="s">
        <v>832</v>
      </c>
      <c r="AD33" t="s">
        <v>212</v>
      </c>
      <c r="AE33" t="s">
        <v>212</v>
      </c>
      <c r="AF33">
        <v>5790</v>
      </c>
      <c r="AG33">
        <v>52080</v>
      </c>
      <c r="AH33">
        <v>57870</v>
      </c>
      <c r="AI33" t="s">
        <v>212</v>
      </c>
      <c r="AJ33">
        <v>5790</v>
      </c>
      <c r="AK33">
        <v>52080</v>
      </c>
      <c r="AL33">
        <v>57870</v>
      </c>
      <c r="AO33" t="s">
        <v>224</v>
      </c>
      <c r="AQ33" t="s">
        <v>833</v>
      </c>
      <c r="AR33" t="s">
        <v>216</v>
      </c>
      <c r="AT33" t="s">
        <v>834</v>
      </c>
      <c r="AU33" t="s">
        <v>298</v>
      </c>
      <c r="AV33">
        <v>0</v>
      </c>
      <c r="AX33">
        <v>0</v>
      </c>
      <c r="AY33">
        <v>1</v>
      </c>
      <c r="AZ33">
        <v>2</v>
      </c>
      <c r="BA33">
        <v>2</v>
      </c>
      <c r="BB33">
        <v>0</v>
      </c>
      <c r="BD33">
        <v>0</v>
      </c>
      <c r="BS33" t="s">
        <v>474</v>
      </c>
      <c r="BT33" t="s">
        <v>835</v>
      </c>
      <c r="BU33" t="s">
        <v>301</v>
      </c>
      <c r="BV33" t="s">
        <v>836</v>
      </c>
      <c r="BW33" t="s">
        <v>837</v>
      </c>
      <c r="BX33" t="s">
        <v>838</v>
      </c>
      <c r="BY33" t="s">
        <v>242</v>
      </c>
      <c r="BZ33" t="s">
        <v>208</v>
      </c>
      <c r="FH33" t="s">
        <v>203</v>
      </c>
      <c r="FJ33" t="s">
        <v>203</v>
      </c>
      <c r="FK33" t="s">
        <v>203</v>
      </c>
      <c r="FN33" t="s">
        <v>203</v>
      </c>
      <c r="FT33" t="s">
        <v>203</v>
      </c>
      <c r="FV33" t="s">
        <v>203</v>
      </c>
      <c r="FX33" t="s">
        <v>203</v>
      </c>
      <c r="FZ33" t="s">
        <v>203</v>
      </c>
      <c r="GB33" t="s">
        <v>203</v>
      </c>
      <c r="GE33" t="s">
        <v>839</v>
      </c>
      <c r="GF33" t="s">
        <v>840</v>
      </c>
      <c r="GG33" t="s">
        <v>841</v>
      </c>
      <c r="GH33" t="s">
        <v>308</v>
      </c>
      <c r="GI33" t="s">
        <v>258</v>
      </c>
      <c r="GJ33" t="s">
        <v>309</v>
      </c>
      <c r="GK33" t="s">
        <v>842</v>
      </c>
      <c r="GL33" t="s">
        <v>843</v>
      </c>
      <c r="GM33" t="s">
        <v>844</v>
      </c>
      <c r="GN33" t="s">
        <v>257</v>
      </c>
      <c r="GO33" t="s">
        <v>258</v>
      </c>
      <c r="GP33" t="s">
        <v>259</v>
      </c>
    </row>
    <row r="34" spans="1:198" ht="12.75">
      <c r="A34" t="s">
        <v>198</v>
      </c>
      <c r="B34" t="s">
        <v>199</v>
      </c>
      <c r="G34" t="s">
        <v>217</v>
      </c>
      <c r="H34" t="s">
        <v>201</v>
      </c>
      <c r="I34" t="s">
        <v>829</v>
      </c>
      <c r="J34" t="s">
        <v>845</v>
      </c>
      <c r="K34" t="s">
        <v>208</v>
      </c>
      <c r="P34" t="s">
        <v>217</v>
      </c>
      <c r="Q34" t="s">
        <v>201</v>
      </c>
      <c r="R34" t="s">
        <v>829</v>
      </c>
      <c r="S34" t="s">
        <v>845</v>
      </c>
      <c r="T34" t="s">
        <v>208</v>
      </c>
      <c r="W34" t="s">
        <v>208</v>
      </c>
      <c r="X34" t="s">
        <v>293</v>
      </c>
      <c r="AA34" t="s">
        <v>846</v>
      </c>
      <c r="AC34" t="s">
        <v>847</v>
      </c>
      <c r="AD34" t="s">
        <v>212</v>
      </c>
      <c r="AE34" t="s">
        <v>212</v>
      </c>
      <c r="AF34">
        <v>5820</v>
      </c>
      <c r="AG34">
        <v>52370</v>
      </c>
      <c r="AH34">
        <v>58190</v>
      </c>
      <c r="AI34" t="s">
        <v>212</v>
      </c>
      <c r="AJ34">
        <v>5820</v>
      </c>
      <c r="AK34">
        <v>52370</v>
      </c>
      <c r="AL34">
        <v>58190</v>
      </c>
      <c r="AN34" t="s">
        <v>318</v>
      </c>
      <c r="AO34" t="s">
        <v>224</v>
      </c>
      <c r="AQ34" t="s">
        <v>848</v>
      </c>
      <c r="AR34" t="s">
        <v>216</v>
      </c>
      <c r="AT34" t="s">
        <v>849</v>
      </c>
      <c r="AU34" t="s">
        <v>298</v>
      </c>
      <c r="AV34">
        <v>0</v>
      </c>
      <c r="AX34">
        <v>0</v>
      </c>
      <c r="AY34">
        <v>1</v>
      </c>
      <c r="AZ34">
        <v>2</v>
      </c>
      <c r="BA34">
        <v>2</v>
      </c>
      <c r="BB34">
        <v>0</v>
      </c>
      <c r="BD34">
        <v>0</v>
      </c>
      <c r="BZ34" t="s">
        <v>208</v>
      </c>
      <c r="FH34" t="s">
        <v>203</v>
      </c>
      <c r="FJ34" t="s">
        <v>203</v>
      </c>
      <c r="FK34" t="s">
        <v>203</v>
      </c>
      <c r="FN34" t="s">
        <v>203</v>
      </c>
      <c r="FT34" t="s">
        <v>203</v>
      </c>
      <c r="FV34" t="s">
        <v>203</v>
      </c>
      <c r="FX34" t="s">
        <v>203</v>
      </c>
      <c r="FZ34" t="s">
        <v>203</v>
      </c>
      <c r="GB34" t="s">
        <v>203</v>
      </c>
      <c r="GE34" t="s">
        <v>850</v>
      </c>
      <c r="GF34" t="s">
        <v>851</v>
      </c>
      <c r="GG34" t="s">
        <v>852</v>
      </c>
      <c r="GH34" t="s">
        <v>375</v>
      </c>
      <c r="GI34" t="s">
        <v>258</v>
      </c>
      <c r="GJ34" t="s">
        <v>376</v>
      </c>
      <c r="GK34" t="s">
        <v>842</v>
      </c>
      <c r="GL34" t="s">
        <v>853</v>
      </c>
      <c r="GM34" t="s">
        <v>854</v>
      </c>
      <c r="GN34" t="s">
        <v>736</v>
      </c>
      <c r="GO34" t="s">
        <v>258</v>
      </c>
      <c r="GP34" t="s">
        <v>737</v>
      </c>
    </row>
    <row r="35" spans="1:198" ht="12.75">
      <c r="A35" t="s">
        <v>198</v>
      </c>
      <c r="B35" t="s">
        <v>199</v>
      </c>
      <c r="G35" t="s">
        <v>804</v>
      </c>
      <c r="H35" t="s">
        <v>201</v>
      </c>
      <c r="I35" t="s">
        <v>799</v>
      </c>
      <c r="J35" t="s">
        <v>855</v>
      </c>
      <c r="K35" t="s">
        <v>208</v>
      </c>
      <c r="P35" t="s">
        <v>804</v>
      </c>
      <c r="Q35" t="s">
        <v>201</v>
      </c>
      <c r="R35" t="s">
        <v>799</v>
      </c>
      <c r="S35" t="s">
        <v>856</v>
      </c>
      <c r="T35" t="s">
        <v>208</v>
      </c>
      <c r="X35" t="s">
        <v>220</v>
      </c>
      <c r="AA35" t="s">
        <v>857</v>
      </c>
      <c r="AC35" t="s">
        <v>858</v>
      </c>
      <c r="AD35" t="s">
        <v>212</v>
      </c>
      <c r="AE35" t="s">
        <v>212</v>
      </c>
      <c r="AF35">
        <v>15050</v>
      </c>
      <c r="AG35">
        <v>63060</v>
      </c>
      <c r="AH35">
        <v>78110</v>
      </c>
      <c r="AI35" t="s">
        <v>212</v>
      </c>
      <c r="AJ35">
        <v>15050</v>
      </c>
      <c r="AK35">
        <v>63060</v>
      </c>
      <c r="AL35">
        <v>78110</v>
      </c>
      <c r="AO35" t="s">
        <v>859</v>
      </c>
      <c r="AQ35" t="s">
        <v>860</v>
      </c>
      <c r="AR35" t="s">
        <v>861</v>
      </c>
      <c r="AS35" t="s">
        <v>215</v>
      </c>
      <c r="AT35" t="s">
        <v>862</v>
      </c>
      <c r="AU35" t="s">
        <v>228</v>
      </c>
      <c r="AV35">
        <v>1</v>
      </c>
      <c r="AW35" t="s">
        <v>229</v>
      </c>
      <c r="AX35">
        <v>0</v>
      </c>
      <c r="AY35">
        <v>1</v>
      </c>
      <c r="AZ35">
        <v>2</v>
      </c>
      <c r="BA35">
        <v>1</v>
      </c>
      <c r="BB35">
        <v>0</v>
      </c>
      <c r="BD35">
        <v>0</v>
      </c>
      <c r="BJ35" t="s">
        <v>232</v>
      </c>
      <c r="BK35" t="s">
        <v>233</v>
      </c>
      <c r="BL35" t="s">
        <v>234</v>
      </c>
      <c r="BS35" t="s">
        <v>863</v>
      </c>
      <c r="BT35" t="s">
        <v>621</v>
      </c>
      <c r="BU35" t="s">
        <v>238</v>
      </c>
      <c r="BV35" t="s">
        <v>864</v>
      </c>
      <c r="BW35" t="s">
        <v>865</v>
      </c>
      <c r="BX35" t="s">
        <v>866</v>
      </c>
      <c r="BY35" t="s">
        <v>242</v>
      </c>
      <c r="BZ35" t="s">
        <v>208</v>
      </c>
      <c r="FH35" t="s">
        <v>203</v>
      </c>
      <c r="FJ35" t="s">
        <v>203</v>
      </c>
      <c r="FK35" t="s">
        <v>203</v>
      </c>
      <c r="FN35" t="s">
        <v>203</v>
      </c>
      <c r="FT35" t="s">
        <v>203</v>
      </c>
      <c r="FV35" t="s">
        <v>203</v>
      </c>
      <c r="FX35" t="s">
        <v>203</v>
      </c>
      <c r="FZ35" t="s">
        <v>203</v>
      </c>
      <c r="GB35" t="s">
        <v>203</v>
      </c>
      <c r="GE35" t="s">
        <v>867</v>
      </c>
      <c r="GF35" t="s">
        <v>868</v>
      </c>
      <c r="GG35" t="s">
        <v>869</v>
      </c>
      <c r="GH35" t="s">
        <v>870</v>
      </c>
      <c r="GI35" t="s">
        <v>285</v>
      </c>
      <c r="GJ35" t="s">
        <v>871</v>
      </c>
      <c r="GK35" t="s">
        <v>872</v>
      </c>
      <c r="GL35" t="s">
        <v>873</v>
      </c>
      <c r="GM35" t="s">
        <v>874</v>
      </c>
      <c r="GN35" t="s">
        <v>736</v>
      </c>
      <c r="GO35" t="s">
        <v>258</v>
      </c>
      <c r="GP35" t="s">
        <v>737</v>
      </c>
    </row>
    <row r="36" spans="1:198" ht="12.75">
      <c r="A36" t="s">
        <v>198</v>
      </c>
      <c r="B36" t="s">
        <v>199</v>
      </c>
      <c r="G36" t="s">
        <v>560</v>
      </c>
      <c r="H36" t="s">
        <v>201</v>
      </c>
      <c r="I36" t="s">
        <v>561</v>
      </c>
      <c r="J36" t="s">
        <v>875</v>
      </c>
      <c r="K36" t="s">
        <v>208</v>
      </c>
      <c r="P36" t="s">
        <v>804</v>
      </c>
      <c r="Q36" t="s">
        <v>201</v>
      </c>
      <c r="R36" t="s">
        <v>799</v>
      </c>
      <c r="S36" t="s">
        <v>876</v>
      </c>
      <c r="T36" t="s">
        <v>208</v>
      </c>
      <c r="X36" t="s">
        <v>293</v>
      </c>
      <c r="AA36" t="s">
        <v>877</v>
      </c>
      <c r="AC36" t="s">
        <v>878</v>
      </c>
      <c r="AD36" t="s">
        <v>212</v>
      </c>
      <c r="AE36" t="s">
        <v>212</v>
      </c>
      <c r="AF36">
        <v>3690</v>
      </c>
      <c r="AG36">
        <v>33190</v>
      </c>
      <c r="AH36">
        <v>36880</v>
      </c>
      <c r="AI36" t="s">
        <v>212</v>
      </c>
      <c r="AJ36">
        <v>3690</v>
      </c>
      <c r="AK36">
        <v>33190</v>
      </c>
      <c r="AL36">
        <v>36880</v>
      </c>
      <c r="AO36" t="s">
        <v>563</v>
      </c>
      <c r="AQ36" t="s">
        <v>605</v>
      </c>
      <c r="AR36" t="s">
        <v>216</v>
      </c>
      <c r="AT36" t="s">
        <v>879</v>
      </c>
      <c r="AU36" t="s">
        <v>298</v>
      </c>
      <c r="AV36">
        <v>0</v>
      </c>
      <c r="AX36">
        <v>0</v>
      </c>
      <c r="AY36">
        <v>1</v>
      </c>
      <c r="AZ36">
        <v>2</v>
      </c>
      <c r="BA36">
        <v>2</v>
      </c>
      <c r="BB36">
        <v>0</v>
      </c>
      <c r="BD36">
        <v>0</v>
      </c>
      <c r="BS36" t="s">
        <v>880</v>
      </c>
      <c r="BT36" t="s">
        <v>881</v>
      </c>
      <c r="BU36" t="s">
        <v>301</v>
      </c>
      <c r="BV36" t="s">
        <v>882</v>
      </c>
      <c r="BW36" t="s">
        <v>883</v>
      </c>
      <c r="BY36" t="s">
        <v>242</v>
      </c>
      <c r="BZ36" t="s">
        <v>208</v>
      </c>
      <c r="FH36" t="s">
        <v>203</v>
      </c>
      <c r="FJ36" t="s">
        <v>203</v>
      </c>
      <c r="FK36" t="s">
        <v>203</v>
      </c>
      <c r="FN36" t="s">
        <v>203</v>
      </c>
      <c r="FT36" t="s">
        <v>203</v>
      </c>
      <c r="FV36" t="s">
        <v>203</v>
      </c>
      <c r="FX36" t="s">
        <v>203</v>
      </c>
      <c r="FZ36" t="s">
        <v>203</v>
      </c>
      <c r="GB36" t="s">
        <v>203</v>
      </c>
      <c r="GE36" t="s">
        <v>884</v>
      </c>
      <c r="GF36" t="s">
        <v>885</v>
      </c>
      <c r="GG36" t="s">
        <v>886</v>
      </c>
      <c r="GH36" t="s">
        <v>341</v>
      </c>
      <c r="GI36" t="s">
        <v>258</v>
      </c>
      <c r="GJ36" t="s">
        <v>342</v>
      </c>
      <c r="GK36" t="s">
        <v>887</v>
      </c>
      <c r="GL36" t="s">
        <v>888</v>
      </c>
      <c r="GM36" t="s">
        <v>889</v>
      </c>
      <c r="GN36" t="s">
        <v>465</v>
      </c>
      <c r="GO36" t="s">
        <v>258</v>
      </c>
      <c r="GP36" t="s">
        <v>466</v>
      </c>
    </row>
    <row r="37" spans="1:198" ht="12.75">
      <c r="A37" t="s">
        <v>198</v>
      </c>
      <c r="B37" t="s">
        <v>199</v>
      </c>
      <c r="G37" t="s">
        <v>217</v>
      </c>
      <c r="H37" t="s">
        <v>201</v>
      </c>
      <c r="I37" t="s">
        <v>829</v>
      </c>
      <c r="J37" t="s">
        <v>890</v>
      </c>
      <c r="K37" t="s">
        <v>208</v>
      </c>
      <c r="P37" t="s">
        <v>217</v>
      </c>
      <c r="Q37" t="s">
        <v>201</v>
      </c>
      <c r="R37" t="s">
        <v>829</v>
      </c>
      <c r="S37" t="s">
        <v>890</v>
      </c>
      <c r="T37" t="s">
        <v>208</v>
      </c>
      <c r="W37" t="s">
        <v>208</v>
      </c>
      <c r="X37" t="s">
        <v>220</v>
      </c>
      <c r="AA37" t="s">
        <v>891</v>
      </c>
      <c r="AC37" t="s">
        <v>892</v>
      </c>
      <c r="AD37" t="s">
        <v>212</v>
      </c>
      <c r="AE37" t="s">
        <v>212</v>
      </c>
      <c r="AF37">
        <v>63540</v>
      </c>
      <c r="AG37">
        <v>154990</v>
      </c>
      <c r="AH37">
        <v>218530</v>
      </c>
      <c r="AI37" t="s">
        <v>212</v>
      </c>
      <c r="AJ37">
        <v>63540</v>
      </c>
      <c r="AK37">
        <v>154990</v>
      </c>
      <c r="AL37">
        <v>218530</v>
      </c>
      <c r="AN37" t="s">
        <v>318</v>
      </c>
      <c r="AO37" t="s">
        <v>224</v>
      </c>
      <c r="AQ37" t="s">
        <v>893</v>
      </c>
      <c r="AR37" t="s">
        <v>894</v>
      </c>
      <c r="AS37" t="s">
        <v>215</v>
      </c>
      <c r="AT37" t="s">
        <v>895</v>
      </c>
      <c r="AU37" t="s">
        <v>228</v>
      </c>
      <c r="AV37">
        <v>1</v>
      </c>
      <c r="AW37" t="s">
        <v>229</v>
      </c>
      <c r="AX37">
        <v>0</v>
      </c>
      <c r="AY37">
        <v>1</v>
      </c>
      <c r="AZ37">
        <v>3</v>
      </c>
      <c r="BA37">
        <v>2</v>
      </c>
      <c r="BB37">
        <v>0</v>
      </c>
      <c r="BC37" t="s">
        <v>230</v>
      </c>
      <c r="BD37">
        <v>2</v>
      </c>
      <c r="BE37" t="s">
        <v>231</v>
      </c>
      <c r="BJ37" t="s">
        <v>232</v>
      </c>
      <c r="BK37" t="s">
        <v>233</v>
      </c>
      <c r="BL37" t="s">
        <v>234</v>
      </c>
      <c r="BN37" t="s">
        <v>235</v>
      </c>
      <c r="BS37" t="s">
        <v>896</v>
      </c>
      <c r="BT37" t="s">
        <v>897</v>
      </c>
      <c r="BU37" t="s">
        <v>238</v>
      </c>
      <c r="BV37" t="s">
        <v>898</v>
      </c>
      <c r="BW37" t="s">
        <v>899</v>
      </c>
      <c r="BX37" t="s">
        <v>900</v>
      </c>
      <c r="BY37" t="s">
        <v>242</v>
      </c>
      <c r="BZ37" t="s">
        <v>208</v>
      </c>
      <c r="CB37" t="s">
        <v>901</v>
      </c>
      <c r="CC37" t="s">
        <v>902</v>
      </c>
      <c r="CD37" t="s">
        <v>272</v>
      </c>
      <c r="CE37" t="s">
        <v>903</v>
      </c>
      <c r="CF37" t="s">
        <v>615</v>
      </c>
      <c r="CI37">
        <v>3.47</v>
      </c>
      <c r="CJ37" t="s">
        <v>904</v>
      </c>
      <c r="FH37" t="s">
        <v>203</v>
      </c>
      <c r="FI37" t="s">
        <v>229</v>
      </c>
      <c r="FJ37" t="s">
        <v>203</v>
      </c>
      <c r="FK37" t="s">
        <v>203</v>
      </c>
      <c r="FN37" t="s">
        <v>203</v>
      </c>
      <c r="FT37" t="s">
        <v>203</v>
      </c>
      <c r="FV37" t="s">
        <v>203</v>
      </c>
      <c r="FX37" t="s">
        <v>203</v>
      </c>
      <c r="FZ37" t="s">
        <v>203</v>
      </c>
      <c r="GB37" t="s">
        <v>203</v>
      </c>
      <c r="GC37" t="s">
        <v>905</v>
      </c>
      <c r="GE37" t="s">
        <v>906</v>
      </c>
      <c r="GF37" t="s">
        <v>907</v>
      </c>
      <c r="GG37" t="s">
        <v>908</v>
      </c>
      <c r="GH37" t="s">
        <v>290</v>
      </c>
      <c r="GI37" t="s">
        <v>285</v>
      </c>
      <c r="GJ37" t="s">
        <v>291</v>
      </c>
      <c r="GK37" t="s">
        <v>909</v>
      </c>
      <c r="GL37" t="s">
        <v>910</v>
      </c>
      <c r="GM37" t="s">
        <v>911</v>
      </c>
      <c r="GN37" t="s">
        <v>579</v>
      </c>
      <c r="GO37" t="s">
        <v>285</v>
      </c>
      <c r="GP37" t="s">
        <v>580</v>
      </c>
    </row>
    <row r="38" spans="1:198" ht="12.75">
      <c r="A38" t="s">
        <v>198</v>
      </c>
      <c r="B38" t="s">
        <v>199</v>
      </c>
      <c r="G38" t="s">
        <v>260</v>
      </c>
      <c r="H38" t="s">
        <v>201</v>
      </c>
      <c r="I38" t="s">
        <v>758</v>
      </c>
      <c r="J38" t="s">
        <v>912</v>
      </c>
      <c r="K38" t="s">
        <v>208</v>
      </c>
      <c r="T38" t="s">
        <v>203</v>
      </c>
      <c r="X38" t="s">
        <v>293</v>
      </c>
      <c r="AA38" t="s">
        <v>913</v>
      </c>
      <c r="AC38" t="s">
        <v>914</v>
      </c>
      <c r="AD38" t="s">
        <v>212</v>
      </c>
      <c r="AE38" t="s">
        <v>212</v>
      </c>
      <c r="AF38">
        <v>14980</v>
      </c>
      <c r="AG38">
        <v>134830</v>
      </c>
      <c r="AH38">
        <v>149810</v>
      </c>
      <c r="AI38" t="s">
        <v>212</v>
      </c>
      <c r="AJ38">
        <v>14980</v>
      </c>
      <c r="AK38">
        <v>134830</v>
      </c>
      <c r="AL38">
        <v>149810</v>
      </c>
      <c r="AO38" t="s">
        <v>915</v>
      </c>
      <c r="AQ38" t="s">
        <v>916</v>
      </c>
      <c r="AR38" t="s">
        <v>917</v>
      </c>
      <c r="AS38" t="s">
        <v>215</v>
      </c>
      <c r="AT38" t="s">
        <v>918</v>
      </c>
      <c r="AU38" t="s">
        <v>298</v>
      </c>
      <c r="AV38">
        <v>0</v>
      </c>
      <c r="AX38">
        <v>0</v>
      </c>
      <c r="AY38">
        <v>1</v>
      </c>
      <c r="AZ38">
        <v>2</v>
      </c>
      <c r="BA38">
        <v>2</v>
      </c>
      <c r="BB38">
        <v>0</v>
      </c>
      <c r="BD38">
        <v>0</v>
      </c>
      <c r="BS38" t="s">
        <v>919</v>
      </c>
      <c r="BT38" t="s">
        <v>920</v>
      </c>
      <c r="BU38" t="s">
        <v>301</v>
      </c>
      <c r="BV38" t="s">
        <v>921</v>
      </c>
      <c r="BW38" t="s">
        <v>922</v>
      </c>
      <c r="BX38" t="s">
        <v>923</v>
      </c>
      <c r="BY38" t="s">
        <v>242</v>
      </c>
      <c r="BZ38" t="s">
        <v>208</v>
      </c>
      <c r="FH38" t="s">
        <v>203</v>
      </c>
      <c r="FJ38" t="s">
        <v>203</v>
      </c>
      <c r="FK38" t="s">
        <v>203</v>
      </c>
      <c r="FN38" t="s">
        <v>203</v>
      </c>
      <c r="FT38" t="s">
        <v>203</v>
      </c>
      <c r="FV38" t="s">
        <v>203</v>
      </c>
      <c r="FX38" t="s">
        <v>203</v>
      </c>
      <c r="FZ38" t="s">
        <v>203</v>
      </c>
      <c r="GB38" t="s">
        <v>203</v>
      </c>
      <c r="GE38" t="s">
        <v>924</v>
      </c>
      <c r="GF38" t="s">
        <v>925</v>
      </c>
      <c r="GG38" t="s">
        <v>926</v>
      </c>
      <c r="GH38" t="s">
        <v>927</v>
      </c>
      <c r="GI38" t="s">
        <v>285</v>
      </c>
      <c r="GJ38" t="s">
        <v>928</v>
      </c>
      <c r="GK38" t="s">
        <v>929</v>
      </c>
      <c r="GL38" t="s">
        <v>930</v>
      </c>
      <c r="GM38" t="s">
        <v>931</v>
      </c>
      <c r="GN38" t="s">
        <v>932</v>
      </c>
      <c r="GO38" t="s">
        <v>285</v>
      </c>
      <c r="GP38" t="s">
        <v>933</v>
      </c>
    </row>
    <row r="39" spans="1:198" ht="12.75">
      <c r="A39" t="s">
        <v>198</v>
      </c>
      <c r="B39" t="s">
        <v>199</v>
      </c>
      <c r="G39" t="s">
        <v>260</v>
      </c>
      <c r="H39" t="s">
        <v>201</v>
      </c>
      <c r="I39" t="s">
        <v>758</v>
      </c>
      <c r="K39" t="s">
        <v>203</v>
      </c>
      <c r="P39" t="s">
        <v>934</v>
      </c>
      <c r="Q39" t="s">
        <v>935</v>
      </c>
      <c r="R39" t="s">
        <v>936</v>
      </c>
      <c r="S39" t="s">
        <v>672</v>
      </c>
      <c r="T39" t="s">
        <v>208</v>
      </c>
      <c r="X39" t="s">
        <v>293</v>
      </c>
      <c r="AA39" t="s">
        <v>937</v>
      </c>
      <c r="AC39" t="s">
        <v>938</v>
      </c>
      <c r="AD39" t="s">
        <v>212</v>
      </c>
      <c r="AE39" t="s">
        <v>212</v>
      </c>
      <c r="AF39">
        <v>28920</v>
      </c>
      <c r="AG39">
        <v>260320</v>
      </c>
      <c r="AH39">
        <v>289240</v>
      </c>
      <c r="AI39" t="s">
        <v>212</v>
      </c>
      <c r="AJ39">
        <v>28920</v>
      </c>
      <c r="AK39">
        <v>260320</v>
      </c>
      <c r="AL39">
        <v>289240</v>
      </c>
      <c r="AO39" t="s">
        <v>915</v>
      </c>
      <c r="AQ39" t="s">
        <v>939</v>
      </c>
      <c r="AR39" t="s">
        <v>216</v>
      </c>
      <c r="AT39" t="s">
        <v>940</v>
      </c>
      <c r="AU39" t="s">
        <v>298</v>
      </c>
      <c r="AV39">
        <v>0</v>
      </c>
      <c r="AX39">
        <v>0</v>
      </c>
      <c r="AY39">
        <v>1</v>
      </c>
      <c r="AZ39">
        <v>2</v>
      </c>
      <c r="BA39">
        <v>2</v>
      </c>
      <c r="BB39">
        <v>0</v>
      </c>
      <c r="BD39">
        <v>0</v>
      </c>
      <c r="BS39" t="s">
        <v>941</v>
      </c>
      <c r="BT39" t="s">
        <v>942</v>
      </c>
      <c r="BU39" t="s">
        <v>301</v>
      </c>
      <c r="BV39" t="s">
        <v>943</v>
      </c>
      <c r="BW39" t="s">
        <v>944</v>
      </c>
      <c r="BX39" t="s">
        <v>945</v>
      </c>
      <c r="BY39" t="s">
        <v>242</v>
      </c>
      <c r="BZ39" t="s">
        <v>208</v>
      </c>
      <c r="FH39" t="s">
        <v>203</v>
      </c>
      <c r="FJ39" t="s">
        <v>203</v>
      </c>
      <c r="FK39" t="s">
        <v>203</v>
      </c>
      <c r="FN39" t="s">
        <v>203</v>
      </c>
      <c r="FT39" t="s">
        <v>203</v>
      </c>
      <c r="FV39" t="s">
        <v>203</v>
      </c>
      <c r="FX39" t="s">
        <v>203</v>
      </c>
      <c r="FZ39" t="s">
        <v>203</v>
      </c>
      <c r="GB39" t="s">
        <v>203</v>
      </c>
      <c r="GE39" t="s">
        <v>946</v>
      </c>
      <c r="GF39" t="s">
        <v>947</v>
      </c>
      <c r="GG39" t="s">
        <v>948</v>
      </c>
      <c r="GH39" t="s">
        <v>647</v>
      </c>
      <c r="GI39" t="s">
        <v>258</v>
      </c>
      <c r="GJ39" t="s">
        <v>648</v>
      </c>
      <c r="GK39" t="s">
        <v>949</v>
      </c>
      <c r="GL39" t="s">
        <v>950</v>
      </c>
      <c r="GM39" t="s">
        <v>951</v>
      </c>
      <c r="GN39" t="s">
        <v>647</v>
      </c>
      <c r="GO39" t="s">
        <v>285</v>
      </c>
      <c r="GP39" t="s">
        <v>648</v>
      </c>
    </row>
    <row r="40" spans="1:198" ht="12.75">
      <c r="A40" t="s">
        <v>198</v>
      </c>
      <c r="B40" t="s">
        <v>199</v>
      </c>
      <c r="G40" t="s">
        <v>260</v>
      </c>
      <c r="H40" t="s">
        <v>201</v>
      </c>
      <c r="I40" t="s">
        <v>758</v>
      </c>
      <c r="J40" t="s">
        <v>952</v>
      </c>
      <c r="K40" t="s">
        <v>208</v>
      </c>
      <c r="P40" t="s">
        <v>260</v>
      </c>
      <c r="Q40" t="s">
        <v>201</v>
      </c>
      <c r="R40" t="s">
        <v>758</v>
      </c>
      <c r="S40" t="s">
        <v>952</v>
      </c>
      <c r="T40" t="s">
        <v>208</v>
      </c>
      <c r="W40" t="s">
        <v>208</v>
      </c>
      <c r="X40" t="s">
        <v>220</v>
      </c>
      <c r="AA40" t="s">
        <v>953</v>
      </c>
      <c r="AC40" t="s">
        <v>954</v>
      </c>
      <c r="AD40" t="s">
        <v>212</v>
      </c>
      <c r="AE40" t="s">
        <v>212</v>
      </c>
      <c r="AF40">
        <v>22050</v>
      </c>
      <c r="AG40">
        <v>63440</v>
      </c>
      <c r="AH40">
        <v>85490</v>
      </c>
      <c r="AI40" t="s">
        <v>212</v>
      </c>
      <c r="AJ40">
        <v>22050</v>
      </c>
      <c r="AK40">
        <v>63440</v>
      </c>
      <c r="AL40">
        <v>85490</v>
      </c>
      <c r="AN40" t="s">
        <v>630</v>
      </c>
      <c r="AO40" t="s">
        <v>915</v>
      </c>
      <c r="AQ40" t="s">
        <v>296</v>
      </c>
      <c r="AR40" t="s">
        <v>955</v>
      </c>
      <c r="AS40" t="s">
        <v>215</v>
      </c>
      <c r="AT40" t="s">
        <v>956</v>
      </c>
      <c r="AU40" t="s">
        <v>298</v>
      </c>
      <c r="AV40">
        <v>1</v>
      </c>
      <c r="AW40" t="s">
        <v>229</v>
      </c>
      <c r="AX40">
        <v>0</v>
      </c>
      <c r="AY40">
        <v>1</v>
      </c>
      <c r="AZ40">
        <v>0</v>
      </c>
      <c r="BA40">
        <v>0</v>
      </c>
      <c r="BB40">
        <v>0</v>
      </c>
      <c r="BD40">
        <v>0</v>
      </c>
      <c r="BJ40" t="s">
        <v>232</v>
      </c>
      <c r="BK40" t="s">
        <v>513</v>
      </c>
      <c r="BL40" t="s">
        <v>234</v>
      </c>
      <c r="BN40" t="s">
        <v>235</v>
      </c>
      <c r="BZ40" t="s">
        <v>208</v>
      </c>
      <c r="CB40" t="s">
        <v>957</v>
      </c>
      <c r="CC40" t="s">
        <v>958</v>
      </c>
      <c r="CD40" t="s">
        <v>244</v>
      </c>
      <c r="CE40" t="s">
        <v>959</v>
      </c>
      <c r="CF40" t="s">
        <v>615</v>
      </c>
      <c r="CI40">
        <v>3.68</v>
      </c>
      <c r="CJ40" t="s">
        <v>960</v>
      </c>
      <c r="FH40" t="s">
        <v>203</v>
      </c>
      <c r="FI40" t="s">
        <v>229</v>
      </c>
      <c r="FJ40" t="s">
        <v>203</v>
      </c>
      <c r="FK40" t="s">
        <v>203</v>
      </c>
      <c r="FN40" t="s">
        <v>203</v>
      </c>
      <c r="FT40" t="s">
        <v>203</v>
      </c>
      <c r="FV40" t="s">
        <v>203</v>
      </c>
      <c r="FX40" t="s">
        <v>203</v>
      </c>
      <c r="FZ40" t="s">
        <v>203</v>
      </c>
      <c r="GB40" t="s">
        <v>203</v>
      </c>
      <c r="GC40" t="s">
        <v>961</v>
      </c>
      <c r="GE40" t="s">
        <v>962</v>
      </c>
      <c r="GF40" t="s">
        <v>963</v>
      </c>
      <c r="GG40" t="s">
        <v>964</v>
      </c>
      <c r="GH40" t="s">
        <v>465</v>
      </c>
      <c r="GI40" t="s">
        <v>258</v>
      </c>
      <c r="GJ40" t="s">
        <v>466</v>
      </c>
      <c r="GK40" t="s">
        <v>581</v>
      </c>
      <c r="GL40" t="s">
        <v>965</v>
      </c>
      <c r="GM40" t="s">
        <v>622</v>
      </c>
      <c r="GN40" t="s">
        <v>251</v>
      </c>
      <c r="GO40" t="s">
        <v>258</v>
      </c>
      <c r="GP40" t="s">
        <v>253</v>
      </c>
    </row>
    <row r="41" spans="1:198" ht="12.75">
      <c r="A41" t="s">
        <v>198</v>
      </c>
      <c r="B41" t="s">
        <v>199</v>
      </c>
      <c r="G41" t="s">
        <v>966</v>
      </c>
      <c r="H41" t="s">
        <v>201</v>
      </c>
      <c r="I41" t="s">
        <v>799</v>
      </c>
      <c r="J41" t="s">
        <v>967</v>
      </c>
      <c r="K41" t="s">
        <v>208</v>
      </c>
      <c r="P41" t="s">
        <v>966</v>
      </c>
      <c r="Q41" t="s">
        <v>201</v>
      </c>
      <c r="R41" t="s">
        <v>799</v>
      </c>
      <c r="S41" t="s">
        <v>967</v>
      </c>
      <c r="T41" t="s">
        <v>208</v>
      </c>
      <c r="W41" t="s">
        <v>208</v>
      </c>
      <c r="X41" t="s">
        <v>220</v>
      </c>
      <c r="AA41" t="s">
        <v>968</v>
      </c>
      <c r="AC41" t="s">
        <v>969</v>
      </c>
      <c r="AD41" t="s">
        <v>212</v>
      </c>
      <c r="AE41" t="s">
        <v>212</v>
      </c>
      <c r="AF41">
        <v>360320</v>
      </c>
      <c r="AG41">
        <v>362180</v>
      </c>
      <c r="AH41">
        <v>722500</v>
      </c>
      <c r="AI41" t="s">
        <v>212</v>
      </c>
      <c r="AJ41">
        <v>360320</v>
      </c>
      <c r="AK41">
        <v>361980</v>
      </c>
      <c r="AL41">
        <v>722300</v>
      </c>
      <c r="AN41" t="s">
        <v>318</v>
      </c>
      <c r="AO41" t="s">
        <v>970</v>
      </c>
      <c r="AQ41" t="s">
        <v>587</v>
      </c>
      <c r="AR41" t="s">
        <v>971</v>
      </c>
      <c r="AS41" t="s">
        <v>215</v>
      </c>
      <c r="AT41" t="s">
        <v>972</v>
      </c>
      <c r="AU41" t="s">
        <v>228</v>
      </c>
      <c r="AV41">
        <v>1</v>
      </c>
      <c r="AW41" t="s">
        <v>229</v>
      </c>
      <c r="AX41">
        <v>0</v>
      </c>
      <c r="AY41">
        <v>1</v>
      </c>
      <c r="AZ41">
        <v>0</v>
      </c>
      <c r="BA41">
        <v>0</v>
      </c>
      <c r="BB41">
        <v>0</v>
      </c>
      <c r="BC41" t="s">
        <v>230</v>
      </c>
      <c r="BD41">
        <v>2</v>
      </c>
      <c r="BE41" t="s">
        <v>231</v>
      </c>
      <c r="BJ41" t="s">
        <v>232</v>
      </c>
      <c r="BK41" t="s">
        <v>233</v>
      </c>
      <c r="BL41" t="s">
        <v>234</v>
      </c>
      <c r="BN41" t="s">
        <v>235</v>
      </c>
      <c r="BS41" t="s">
        <v>973</v>
      </c>
      <c r="BT41" t="s">
        <v>974</v>
      </c>
      <c r="BU41" t="s">
        <v>301</v>
      </c>
      <c r="BV41" t="s">
        <v>975</v>
      </c>
      <c r="BW41" t="s">
        <v>976</v>
      </c>
      <c r="BY41" t="s">
        <v>242</v>
      </c>
      <c r="BZ41" t="s">
        <v>208</v>
      </c>
      <c r="FH41" t="s">
        <v>203</v>
      </c>
      <c r="FJ41" t="s">
        <v>203</v>
      </c>
      <c r="FK41" t="s">
        <v>203</v>
      </c>
      <c r="FN41" t="s">
        <v>203</v>
      </c>
      <c r="FT41" t="s">
        <v>203</v>
      </c>
      <c r="FV41" t="s">
        <v>203</v>
      </c>
      <c r="FX41" t="s">
        <v>203</v>
      </c>
      <c r="FZ41" t="s">
        <v>203</v>
      </c>
      <c r="GB41" t="s">
        <v>203</v>
      </c>
      <c r="GE41" t="s">
        <v>977</v>
      </c>
      <c r="GF41" t="s">
        <v>978</v>
      </c>
      <c r="GG41" t="s">
        <v>979</v>
      </c>
      <c r="GH41" t="s">
        <v>980</v>
      </c>
      <c r="GI41" t="s">
        <v>285</v>
      </c>
      <c r="GJ41" t="s">
        <v>981</v>
      </c>
      <c r="GK41" t="s">
        <v>982</v>
      </c>
      <c r="GL41" t="s">
        <v>983</v>
      </c>
      <c r="GM41" t="s">
        <v>984</v>
      </c>
      <c r="GN41" t="s">
        <v>985</v>
      </c>
      <c r="GO41" t="s">
        <v>285</v>
      </c>
      <c r="GP41" t="s">
        <v>986</v>
      </c>
    </row>
    <row r="42" spans="1:198" ht="12.75">
      <c r="A42" t="s">
        <v>198</v>
      </c>
      <c r="B42" t="s">
        <v>199</v>
      </c>
      <c r="G42" t="s">
        <v>966</v>
      </c>
      <c r="H42" t="s">
        <v>201</v>
      </c>
      <c r="I42" t="s">
        <v>799</v>
      </c>
      <c r="J42" t="s">
        <v>987</v>
      </c>
      <c r="K42" t="s">
        <v>208</v>
      </c>
      <c r="P42" t="s">
        <v>966</v>
      </c>
      <c r="Q42" t="s">
        <v>201</v>
      </c>
      <c r="R42" t="s">
        <v>988</v>
      </c>
      <c r="S42" t="s">
        <v>989</v>
      </c>
      <c r="T42" t="s">
        <v>208</v>
      </c>
      <c r="X42" t="s">
        <v>220</v>
      </c>
      <c r="AA42" t="s">
        <v>990</v>
      </c>
      <c r="AC42" t="s">
        <v>991</v>
      </c>
      <c r="AD42" t="s">
        <v>212</v>
      </c>
      <c r="AE42" t="s">
        <v>212</v>
      </c>
      <c r="AF42">
        <v>352000</v>
      </c>
      <c r="AG42">
        <v>56760</v>
      </c>
      <c r="AH42">
        <v>408760</v>
      </c>
      <c r="AI42" t="s">
        <v>212</v>
      </c>
      <c r="AJ42">
        <v>352000</v>
      </c>
      <c r="AK42">
        <v>56760</v>
      </c>
      <c r="AL42">
        <v>408760</v>
      </c>
      <c r="AO42" t="s">
        <v>970</v>
      </c>
      <c r="AQ42" t="s">
        <v>860</v>
      </c>
      <c r="AR42" t="s">
        <v>992</v>
      </c>
      <c r="AS42" t="s">
        <v>215</v>
      </c>
      <c r="AT42" t="s">
        <v>993</v>
      </c>
      <c r="AU42" t="s">
        <v>228</v>
      </c>
      <c r="AV42">
        <v>1</v>
      </c>
      <c r="AW42" t="s">
        <v>229</v>
      </c>
      <c r="AX42">
        <v>0</v>
      </c>
      <c r="AY42">
        <v>1</v>
      </c>
      <c r="AZ42">
        <v>3</v>
      </c>
      <c r="BA42">
        <v>0</v>
      </c>
      <c r="BB42">
        <v>0</v>
      </c>
      <c r="BC42" t="s">
        <v>230</v>
      </c>
      <c r="BD42">
        <v>1</v>
      </c>
      <c r="BJ42" t="s">
        <v>232</v>
      </c>
      <c r="BK42" t="s">
        <v>233</v>
      </c>
      <c r="BL42" t="s">
        <v>234</v>
      </c>
      <c r="BN42" t="s">
        <v>235</v>
      </c>
      <c r="BS42" t="s">
        <v>994</v>
      </c>
      <c r="BT42" t="s">
        <v>995</v>
      </c>
      <c r="BU42" t="s">
        <v>301</v>
      </c>
      <c r="BV42" t="s">
        <v>996</v>
      </c>
      <c r="BW42" t="s">
        <v>997</v>
      </c>
      <c r="BX42" t="s">
        <v>998</v>
      </c>
      <c r="BY42" t="s">
        <v>999</v>
      </c>
      <c r="BZ42" t="s">
        <v>208</v>
      </c>
      <c r="FH42" t="s">
        <v>203</v>
      </c>
      <c r="FJ42" t="s">
        <v>203</v>
      </c>
      <c r="FK42" t="s">
        <v>203</v>
      </c>
      <c r="FN42" t="s">
        <v>203</v>
      </c>
      <c r="FT42" t="s">
        <v>203</v>
      </c>
      <c r="FV42" t="s">
        <v>203</v>
      </c>
      <c r="FX42" t="s">
        <v>203</v>
      </c>
      <c r="FZ42" t="s">
        <v>203</v>
      </c>
      <c r="GB42" t="s">
        <v>203</v>
      </c>
      <c r="GE42" t="s">
        <v>1000</v>
      </c>
      <c r="GF42" t="s">
        <v>1001</v>
      </c>
      <c r="GG42" t="s">
        <v>1002</v>
      </c>
      <c r="GH42" t="s">
        <v>932</v>
      </c>
      <c r="GI42" t="s">
        <v>285</v>
      </c>
      <c r="GJ42" t="s">
        <v>933</v>
      </c>
      <c r="GK42" t="s">
        <v>1003</v>
      </c>
      <c r="GL42" t="s">
        <v>1004</v>
      </c>
      <c r="GM42" t="s">
        <v>1005</v>
      </c>
      <c r="GN42" t="s">
        <v>482</v>
      </c>
      <c r="GO42" t="s">
        <v>285</v>
      </c>
      <c r="GP42" t="s">
        <v>483</v>
      </c>
    </row>
    <row r="43" spans="1:198" ht="12.75">
      <c r="A43" t="s">
        <v>198</v>
      </c>
      <c r="B43" t="s">
        <v>199</v>
      </c>
      <c r="G43" t="s">
        <v>966</v>
      </c>
      <c r="H43" t="s">
        <v>201</v>
      </c>
      <c r="I43" t="s">
        <v>799</v>
      </c>
      <c r="J43" t="s">
        <v>1006</v>
      </c>
      <c r="K43" t="s">
        <v>208</v>
      </c>
      <c r="P43" t="s">
        <v>1007</v>
      </c>
      <c r="Q43" t="s">
        <v>1008</v>
      </c>
      <c r="R43" t="s">
        <v>1009</v>
      </c>
      <c r="S43" t="s">
        <v>1010</v>
      </c>
      <c r="T43" t="s">
        <v>208</v>
      </c>
      <c r="X43" t="s">
        <v>293</v>
      </c>
      <c r="AA43" t="s">
        <v>1011</v>
      </c>
      <c r="AC43" t="s">
        <v>1012</v>
      </c>
      <c r="AD43" t="s">
        <v>212</v>
      </c>
      <c r="AE43" t="s">
        <v>212</v>
      </c>
      <c r="AF43">
        <v>3130</v>
      </c>
      <c r="AG43">
        <v>28180</v>
      </c>
      <c r="AH43">
        <v>31310</v>
      </c>
      <c r="AI43" t="s">
        <v>212</v>
      </c>
      <c r="AJ43">
        <v>3130</v>
      </c>
      <c r="AK43">
        <v>28180</v>
      </c>
      <c r="AL43">
        <v>31310</v>
      </c>
      <c r="AO43" t="s">
        <v>970</v>
      </c>
      <c r="AQ43" t="s">
        <v>1013</v>
      </c>
      <c r="AR43" t="s">
        <v>216</v>
      </c>
      <c r="AT43" t="s">
        <v>1014</v>
      </c>
      <c r="AU43" t="s">
        <v>298</v>
      </c>
      <c r="AV43">
        <v>0</v>
      </c>
      <c r="AX43">
        <v>0</v>
      </c>
      <c r="AY43">
        <v>1</v>
      </c>
      <c r="AZ43">
        <v>1</v>
      </c>
      <c r="BA43">
        <v>1</v>
      </c>
      <c r="BB43">
        <v>0</v>
      </c>
      <c r="BD43">
        <v>0</v>
      </c>
      <c r="BS43" t="s">
        <v>1015</v>
      </c>
      <c r="BT43" t="s">
        <v>1016</v>
      </c>
      <c r="BU43" t="s">
        <v>301</v>
      </c>
      <c r="BV43" t="s">
        <v>1017</v>
      </c>
      <c r="BW43" t="s">
        <v>1018</v>
      </c>
      <c r="BX43" t="s">
        <v>1019</v>
      </c>
      <c r="BY43" t="s">
        <v>242</v>
      </c>
      <c r="BZ43" t="s">
        <v>208</v>
      </c>
      <c r="FH43" t="s">
        <v>203</v>
      </c>
      <c r="FJ43" t="s">
        <v>203</v>
      </c>
      <c r="FK43" t="s">
        <v>203</v>
      </c>
      <c r="FN43" t="s">
        <v>203</v>
      </c>
      <c r="FT43" t="s">
        <v>203</v>
      </c>
      <c r="FV43" t="s">
        <v>203</v>
      </c>
      <c r="FX43" t="s">
        <v>203</v>
      </c>
      <c r="FZ43" t="s">
        <v>203</v>
      </c>
      <c r="GB43" t="s">
        <v>203</v>
      </c>
      <c r="GE43" t="s">
        <v>1020</v>
      </c>
      <c r="GF43" t="s">
        <v>1021</v>
      </c>
      <c r="GG43" t="s">
        <v>1022</v>
      </c>
      <c r="GH43" t="s">
        <v>600</v>
      </c>
      <c r="GI43" t="s">
        <v>285</v>
      </c>
      <c r="GJ43" t="s">
        <v>601</v>
      </c>
      <c r="GK43" t="s">
        <v>1023</v>
      </c>
      <c r="GL43" t="s">
        <v>1024</v>
      </c>
      <c r="GM43" t="s">
        <v>1025</v>
      </c>
      <c r="GN43" t="s">
        <v>1026</v>
      </c>
      <c r="GO43" t="s">
        <v>285</v>
      </c>
      <c r="GP43" t="s">
        <v>1027</v>
      </c>
    </row>
    <row r="44" spans="1:198" ht="12.75">
      <c r="A44" t="s">
        <v>198</v>
      </c>
      <c r="B44" t="s">
        <v>199</v>
      </c>
      <c r="G44" t="s">
        <v>966</v>
      </c>
      <c r="H44" t="s">
        <v>201</v>
      </c>
      <c r="I44" t="s">
        <v>799</v>
      </c>
      <c r="J44" t="s">
        <v>1028</v>
      </c>
      <c r="K44" t="s">
        <v>208</v>
      </c>
      <c r="P44" t="s">
        <v>966</v>
      </c>
      <c r="Q44" t="s">
        <v>201</v>
      </c>
      <c r="R44" t="s">
        <v>799</v>
      </c>
      <c r="S44" t="s">
        <v>1028</v>
      </c>
      <c r="T44" t="s">
        <v>208</v>
      </c>
      <c r="W44" t="s">
        <v>208</v>
      </c>
      <c r="X44" t="s">
        <v>293</v>
      </c>
      <c r="AA44" t="s">
        <v>1029</v>
      </c>
      <c r="AC44" t="s">
        <v>1030</v>
      </c>
      <c r="AD44" t="s">
        <v>212</v>
      </c>
      <c r="AE44" t="s">
        <v>212</v>
      </c>
      <c r="AF44">
        <v>5660</v>
      </c>
      <c r="AG44">
        <v>50950</v>
      </c>
      <c r="AH44">
        <v>56610</v>
      </c>
      <c r="AI44" t="s">
        <v>212</v>
      </c>
      <c r="AJ44">
        <v>5660</v>
      </c>
      <c r="AK44">
        <v>50950</v>
      </c>
      <c r="AL44">
        <v>56610</v>
      </c>
      <c r="AN44" t="s">
        <v>318</v>
      </c>
      <c r="AO44" t="s">
        <v>970</v>
      </c>
      <c r="AQ44" t="s">
        <v>1031</v>
      </c>
      <c r="AR44" t="s">
        <v>216</v>
      </c>
      <c r="AT44" t="s">
        <v>1032</v>
      </c>
      <c r="AU44" t="s">
        <v>298</v>
      </c>
      <c r="AV44">
        <v>0</v>
      </c>
      <c r="AX44">
        <v>0</v>
      </c>
      <c r="AY44">
        <v>1</v>
      </c>
      <c r="AZ44">
        <v>2</v>
      </c>
      <c r="BA44">
        <v>2</v>
      </c>
      <c r="BB44">
        <v>0</v>
      </c>
      <c r="BD44">
        <v>0</v>
      </c>
      <c r="BS44" t="s">
        <v>1033</v>
      </c>
      <c r="BT44" t="s">
        <v>1034</v>
      </c>
      <c r="BU44" t="s">
        <v>301</v>
      </c>
      <c r="BV44" t="s">
        <v>1035</v>
      </c>
      <c r="BW44" t="s">
        <v>1036</v>
      </c>
      <c r="BX44" t="s">
        <v>1037</v>
      </c>
      <c r="BY44" t="s">
        <v>242</v>
      </c>
      <c r="BZ44" t="s">
        <v>208</v>
      </c>
      <c r="CB44" t="s">
        <v>1033</v>
      </c>
      <c r="CC44" t="s">
        <v>1038</v>
      </c>
      <c r="CD44" t="s">
        <v>330</v>
      </c>
      <c r="CE44" t="s">
        <v>1039</v>
      </c>
      <c r="CF44" t="s">
        <v>246</v>
      </c>
      <c r="CH44">
        <v>0</v>
      </c>
      <c r="CI44">
        <v>6.76</v>
      </c>
      <c r="CJ44" t="s">
        <v>1040</v>
      </c>
      <c r="FH44" t="s">
        <v>203</v>
      </c>
      <c r="FI44" t="s">
        <v>229</v>
      </c>
      <c r="FJ44" t="s">
        <v>203</v>
      </c>
      <c r="FK44" t="s">
        <v>203</v>
      </c>
      <c r="FN44" t="s">
        <v>203</v>
      </c>
      <c r="FT44" t="s">
        <v>203</v>
      </c>
      <c r="FV44" t="s">
        <v>203</v>
      </c>
      <c r="FX44" t="s">
        <v>203</v>
      </c>
      <c r="FZ44" t="s">
        <v>203</v>
      </c>
      <c r="GB44" t="s">
        <v>203</v>
      </c>
      <c r="GC44" t="s">
        <v>1041</v>
      </c>
      <c r="GD44">
        <v>0.7</v>
      </c>
      <c r="GE44" t="s">
        <v>527</v>
      </c>
      <c r="GF44" t="s">
        <v>1042</v>
      </c>
      <c r="GG44" t="s">
        <v>1043</v>
      </c>
      <c r="GH44" t="s">
        <v>600</v>
      </c>
      <c r="GI44" t="s">
        <v>285</v>
      </c>
      <c r="GJ44" t="s">
        <v>601</v>
      </c>
      <c r="GK44" t="s">
        <v>839</v>
      </c>
      <c r="GL44" t="s">
        <v>1044</v>
      </c>
      <c r="GM44" t="s">
        <v>1045</v>
      </c>
      <c r="GN44" t="s">
        <v>290</v>
      </c>
      <c r="GO44" t="s">
        <v>285</v>
      </c>
      <c r="GP44" t="s">
        <v>291</v>
      </c>
    </row>
    <row r="45" spans="1:198" ht="12.75">
      <c r="A45" t="s">
        <v>198</v>
      </c>
      <c r="B45" t="s">
        <v>199</v>
      </c>
      <c r="G45" t="s">
        <v>804</v>
      </c>
      <c r="H45" t="s">
        <v>201</v>
      </c>
      <c r="I45" t="s">
        <v>799</v>
      </c>
      <c r="J45" t="s">
        <v>1047</v>
      </c>
      <c r="K45" t="s">
        <v>208</v>
      </c>
      <c r="P45" t="s">
        <v>804</v>
      </c>
      <c r="Q45" t="s">
        <v>201</v>
      </c>
      <c r="R45" t="s">
        <v>799</v>
      </c>
      <c r="S45" t="s">
        <v>1047</v>
      </c>
      <c r="T45" t="s">
        <v>208</v>
      </c>
      <c r="W45" t="s">
        <v>208</v>
      </c>
      <c r="X45" t="s">
        <v>293</v>
      </c>
      <c r="AA45" t="s">
        <v>1048</v>
      </c>
      <c r="AC45" t="s">
        <v>1049</v>
      </c>
      <c r="AD45" t="s">
        <v>212</v>
      </c>
      <c r="AE45" t="s">
        <v>212</v>
      </c>
      <c r="AF45">
        <v>9000</v>
      </c>
      <c r="AG45">
        <v>81000</v>
      </c>
      <c r="AH45">
        <v>90000</v>
      </c>
      <c r="AI45" t="s">
        <v>212</v>
      </c>
      <c r="AJ45">
        <v>9000</v>
      </c>
      <c r="AK45">
        <v>81000</v>
      </c>
      <c r="AL45">
        <v>90000</v>
      </c>
      <c r="AN45" t="s">
        <v>318</v>
      </c>
      <c r="AO45" t="s">
        <v>859</v>
      </c>
      <c r="AQ45" t="s">
        <v>1050</v>
      </c>
      <c r="AR45" t="s">
        <v>1051</v>
      </c>
      <c r="AS45" t="s">
        <v>215</v>
      </c>
      <c r="AT45" t="s">
        <v>278</v>
      </c>
      <c r="AU45" t="s">
        <v>298</v>
      </c>
      <c r="AV45">
        <v>0</v>
      </c>
      <c r="AX45">
        <v>0</v>
      </c>
      <c r="AY45">
        <v>1</v>
      </c>
      <c r="AZ45">
        <v>2</v>
      </c>
      <c r="BA45">
        <v>2</v>
      </c>
      <c r="BB45">
        <v>0</v>
      </c>
      <c r="BD45">
        <v>0</v>
      </c>
      <c r="BS45" t="s">
        <v>1052</v>
      </c>
      <c r="BT45" t="s">
        <v>1053</v>
      </c>
      <c r="BU45" t="s">
        <v>301</v>
      </c>
      <c r="BV45" t="s">
        <v>1054</v>
      </c>
      <c r="BW45" t="s">
        <v>1055</v>
      </c>
      <c r="BX45" t="s">
        <v>1056</v>
      </c>
      <c r="BY45" t="s">
        <v>1057</v>
      </c>
      <c r="BZ45" t="s">
        <v>208</v>
      </c>
      <c r="CB45" t="s">
        <v>1058</v>
      </c>
      <c r="CC45" t="s">
        <v>1059</v>
      </c>
      <c r="CD45" t="s">
        <v>330</v>
      </c>
      <c r="CE45" t="s">
        <v>1060</v>
      </c>
      <c r="CF45" t="s">
        <v>615</v>
      </c>
      <c r="CI45">
        <v>3.57</v>
      </c>
      <c r="CJ45" t="s">
        <v>1061</v>
      </c>
      <c r="FH45" t="s">
        <v>203</v>
      </c>
      <c r="FI45" t="s">
        <v>229</v>
      </c>
      <c r="FJ45" t="s">
        <v>203</v>
      </c>
      <c r="FK45" t="s">
        <v>203</v>
      </c>
      <c r="FN45" t="s">
        <v>203</v>
      </c>
      <c r="FT45" t="s">
        <v>203</v>
      </c>
      <c r="FV45" t="s">
        <v>203</v>
      </c>
      <c r="FX45" t="s">
        <v>203</v>
      </c>
      <c r="FZ45" t="s">
        <v>203</v>
      </c>
      <c r="GB45" t="s">
        <v>203</v>
      </c>
      <c r="GC45" t="s">
        <v>1062</v>
      </c>
      <c r="GE45" t="s">
        <v>1063</v>
      </c>
      <c r="GF45" t="s">
        <v>1064</v>
      </c>
      <c r="GG45" t="s">
        <v>1065</v>
      </c>
      <c r="GH45" t="s">
        <v>559</v>
      </c>
      <c r="GI45" t="s">
        <v>258</v>
      </c>
      <c r="GJ45" t="s">
        <v>537</v>
      </c>
      <c r="GK45" t="s">
        <v>1066</v>
      </c>
      <c r="GL45" t="s">
        <v>1067</v>
      </c>
      <c r="GM45" t="s">
        <v>1068</v>
      </c>
      <c r="GN45" t="s">
        <v>370</v>
      </c>
      <c r="GO45" t="s">
        <v>285</v>
      </c>
      <c r="GP45" t="s">
        <v>371</v>
      </c>
    </row>
    <row r="46" spans="1:198" ht="12.75">
      <c r="A46" t="s">
        <v>198</v>
      </c>
      <c r="B46" t="s">
        <v>199</v>
      </c>
      <c r="G46" t="s">
        <v>804</v>
      </c>
      <c r="H46" t="s">
        <v>201</v>
      </c>
      <c r="I46" t="s">
        <v>1069</v>
      </c>
      <c r="J46" t="s">
        <v>1070</v>
      </c>
      <c r="K46" t="s">
        <v>208</v>
      </c>
      <c r="P46" t="s">
        <v>804</v>
      </c>
      <c r="Q46" t="s">
        <v>201</v>
      </c>
      <c r="R46" t="s">
        <v>1069</v>
      </c>
      <c r="S46" t="s">
        <v>1070</v>
      </c>
      <c r="T46" t="s">
        <v>208</v>
      </c>
      <c r="W46" t="s">
        <v>208</v>
      </c>
      <c r="X46" t="s">
        <v>293</v>
      </c>
      <c r="AA46" t="s">
        <v>1071</v>
      </c>
      <c r="AC46" t="s">
        <v>1072</v>
      </c>
      <c r="AD46" t="s">
        <v>212</v>
      </c>
      <c r="AE46" t="s">
        <v>212</v>
      </c>
      <c r="AF46">
        <v>29160</v>
      </c>
      <c r="AG46">
        <v>262480</v>
      </c>
      <c r="AH46">
        <v>291640</v>
      </c>
      <c r="AI46" t="s">
        <v>212</v>
      </c>
      <c r="AJ46">
        <v>29160</v>
      </c>
      <c r="AK46">
        <v>262480</v>
      </c>
      <c r="AL46">
        <v>291640</v>
      </c>
      <c r="AN46" t="s">
        <v>318</v>
      </c>
      <c r="AO46" t="s">
        <v>859</v>
      </c>
      <c r="AQ46" t="s">
        <v>391</v>
      </c>
      <c r="AR46" t="s">
        <v>216</v>
      </c>
      <c r="AT46" t="s">
        <v>1073</v>
      </c>
      <c r="AU46" t="s">
        <v>298</v>
      </c>
      <c r="AV46">
        <v>0</v>
      </c>
      <c r="AX46">
        <v>0</v>
      </c>
      <c r="AY46">
        <v>1</v>
      </c>
      <c r="AZ46">
        <v>2</v>
      </c>
      <c r="BA46">
        <v>2</v>
      </c>
      <c r="BB46">
        <v>0</v>
      </c>
      <c r="BD46">
        <v>0</v>
      </c>
      <c r="BS46" t="s">
        <v>1074</v>
      </c>
      <c r="BT46" t="s">
        <v>1075</v>
      </c>
      <c r="BU46" t="s">
        <v>301</v>
      </c>
      <c r="BV46" t="s">
        <v>1076</v>
      </c>
      <c r="BW46" t="s">
        <v>1077</v>
      </c>
      <c r="BX46" t="s">
        <v>1078</v>
      </c>
      <c r="BY46" t="s">
        <v>242</v>
      </c>
      <c r="BZ46" t="s">
        <v>208</v>
      </c>
      <c r="CB46" t="s">
        <v>1074</v>
      </c>
      <c r="CC46" t="s">
        <v>1079</v>
      </c>
      <c r="CD46" t="s">
        <v>244</v>
      </c>
      <c r="CE46" t="s">
        <v>1080</v>
      </c>
      <c r="CF46" t="s">
        <v>1081</v>
      </c>
      <c r="CG46" t="s">
        <v>1082</v>
      </c>
      <c r="CH46">
        <v>350</v>
      </c>
      <c r="CI46">
        <v>4.19</v>
      </c>
      <c r="CJ46" t="s">
        <v>1083</v>
      </c>
      <c r="CL46" t="s">
        <v>1084</v>
      </c>
      <c r="CM46" t="s">
        <v>277</v>
      </c>
      <c r="CN46" t="s">
        <v>1085</v>
      </c>
      <c r="CO46" t="s">
        <v>277</v>
      </c>
      <c r="CP46" t="s">
        <v>453</v>
      </c>
      <c r="CQ46" t="s">
        <v>1086</v>
      </c>
      <c r="CS46" t="s">
        <v>1087</v>
      </c>
      <c r="CT46" t="s">
        <v>1088</v>
      </c>
      <c r="FH46" t="s">
        <v>203</v>
      </c>
      <c r="FI46" t="s">
        <v>229</v>
      </c>
      <c r="FJ46" t="s">
        <v>203</v>
      </c>
      <c r="FK46" t="s">
        <v>203</v>
      </c>
      <c r="FN46" t="s">
        <v>203</v>
      </c>
      <c r="FT46" t="s">
        <v>203</v>
      </c>
      <c r="FV46" t="s">
        <v>203</v>
      </c>
      <c r="FX46" t="s">
        <v>203</v>
      </c>
      <c r="FZ46" t="s">
        <v>203</v>
      </c>
      <c r="GB46" t="s">
        <v>203</v>
      </c>
      <c r="GC46" t="s">
        <v>1089</v>
      </c>
      <c r="GD46">
        <v>0.431</v>
      </c>
      <c r="GE46" t="s">
        <v>1090</v>
      </c>
      <c r="GF46" t="s">
        <v>1091</v>
      </c>
      <c r="GG46" t="s">
        <v>1092</v>
      </c>
      <c r="GH46" t="s">
        <v>251</v>
      </c>
      <c r="GI46" t="s">
        <v>252</v>
      </c>
      <c r="GJ46" t="s">
        <v>253</v>
      </c>
      <c r="GK46" t="s">
        <v>1093</v>
      </c>
      <c r="GL46" t="s">
        <v>1094</v>
      </c>
      <c r="GM46" t="s">
        <v>1095</v>
      </c>
      <c r="GN46" t="s">
        <v>689</v>
      </c>
      <c r="GO46" t="s">
        <v>285</v>
      </c>
      <c r="GP46" t="s">
        <v>690</v>
      </c>
    </row>
    <row r="47" spans="1:198" ht="12.75">
      <c r="A47" t="s">
        <v>198</v>
      </c>
      <c r="B47" t="s">
        <v>199</v>
      </c>
      <c r="G47" t="s">
        <v>804</v>
      </c>
      <c r="H47" t="s">
        <v>201</v>
      </c>
      <c r="I47" t="s">
        <v>1069</v>
      </c>
      <c r="J47" t="s">
        <v>1096</v>
      </c>
      <c r="K47" t="s">
        <v>208</v>
      </c>
      <c r="P47" t="s">
        <v>1097</v>
      </c>
      <c r="Q47" t="s">
        <v>1098</v>
      </c>
      <c r="R47" t="s">
        <v>1099</v>
      </c>
      <c r="S47" t="s">
        <v>1100</v>
      </c>
      <c r="T47" t="s">
        <v>208</v>
      </c>
      <c r="X47" t="s">
        <v>293</v>
      </c>
      <c r="AA47" t="s">
        <v>1101</v>
      </c>
      <c r="AC47" t="s">
        <v>1102</v>
      </c>
      <c r="AD47" t="s">
        <v>212</v>
      </c>
      <c r="AE47" t="s">
        <v>212</v>
      </c>
      <c r="AF47">
        <v>13190</v>
      </c>
      <c r="AG47">
        <v>118710</v>
      </c>
      <c r="AH47">
        <v>131900</v>
      </c>
      <c r="AI47" t="s">
        <v>212</v>
      </c>
      <c r="AJ47">
        <v>13190</v>
      </c>
      <c r="AK47">
        <v>118710</v>
      </c>
      <c r="AL47">
        <v>131900</v>
      </c>
      <c r="AO47" t="s">
        <v>859</v>
      </c>
      <c r="AQ47" t="s">
        <v>916</v>
      </c>
      <c r="AR47" t="s">
        <v>1103</v>
      </c>
      <c r="AS47" t="s">
        <v>215</v>
      </c>
      <c r="AT47" t="s">
        <v>1104</v>
      </c>
      <c r="AU47" t="s">
        <v>298</v>
      </c>
      <c r="AV47">
        <v>0</v>
      </c>
      <c r="AX47">
        <v>0</v>
      </c>
      <c r="AY47">
        <v>1</v>
      </c>
      <c r="AZ47">
        <v>2</v>
      </c>
      <c r="BA47">
        <v>2</v>
      </c>
      <c r="BB47">
        <v>0</v>
      </c>
      <c r="BD47">
        <v>0</v>
      </c>
      <c r="BS47" t="s">
        <v>1105</v>
      </c>
      <c r="BT47" t="s">
        <v>1106</v>
      </c>
      <c r="BU47" t="s">
        <v>301</v>
      </c>
      <c r="BV47" t="s">
        <v>1107</v>
      </c>
      <c r="BW47" t="s">
        <v>1108</v>
      </c>
      <c r="BX47" t="s">
        <v>1109</v>
      </c>
      <c r="BY47" t="s">
        <v>242</v>
      </c>
      <c r="BZ47" t="s">
        <v>208</v>
      </c>
      <c r="FH47" t="s">
        <v>203</v>
      </c>
      <c r="FJ47" t="s">
        <v>203</v>
      </c>
      <c r="FK47" t="s">
        <v>203</v>
      </c>
      <c r="FN47" t="s">
        <v>203</v>
      </c>
      <c r="FT47" t="s">
        <v>203</v>
      </c>
      <c r="FV47" t="s">
        <v>203</v>
      </c>
      <c r="FX47" t="s">
        <v>203</v>
      </c>
      <c r="FZ47" t="s">
        <v>203</v>
      </c>
      <c r="GB47" t="s">
        <v>203</v>
      </c>
      <c r="GE47" t="s">
        <v>1110</v>
      </c>
      <c r="GF47" t="s">
        <v>1111</v>
      </c>
      <c r="GG47" t="s">
        <v>1112</v>
      </c>
      <c r="GH47" t="s">
        <v>736</v>
      </c>
      <c r="GI47" t="s">
        <v>252</v>
      </c>
      <c r="GJ47" t="s">
        <v>737</v>
      </c>
      <c r="GK47" t="s">
        <v>1106</v>
      </c>
      <c r="GL47" t="s">
        <v>1113</v>
      </c>
      <c r="GM47" t="s">
        <v>1114</v>
      </c>
      <c r="GN47" t="s">
        <v>736</v>
      </c>
      <c r="GO47" t="s">
        <v>258</v>
      </c>
      <c r="GP47" t="s">
        <v>737</v>
      </c>
    </row>
    <row r="48" spans="1:198" ht="12.75">
      <c r="A48" t="s">
        <v>198</v>
      </c>
      <c r="B48" t="s">
        <v>199</v>
      </c>
      <c r="G48" t="s">
        <v>804</v>
      </c>
      <c r="H48" t="s">
        <v>201</v>
      </c>
      <c r="I48" t="s">
        <v>1069</v>
      </c>
      <c r="J48" t="s">
        <v>1115</v>
      </c>
      <c r="K48" t="s">
        <v>208</v>
      </c>
      <c r="P48" t="s">
        <v>1116</v>
      </c>
      <c r="Q48" t="s">
        <v>1117</v>
      </c>
      <c r="R48" t="s">
        <v>1118</v>
      </c>
      <c r="S48" t="s">
        <v>675</v>
      </c>
      <c r="T48" t="s">
        <v>208</v>
      </c>
      <c r="X48" t="s">
        <v>293</v>
      </c>
      <c r="AA48" t="s">
        <v>1119</v>
      </c>
      <c r="AC48" t="s">
        <v>1120</v>
      </c>
      <c r="AD48" t="s">
        <v>212</v>
      </c>
      <c r="AE48" t="s">
        <v>212</v>
      </c>
      <c r="AF48">
        <v>32610</v>
      </c>
      <c r="AG48">
        <v>293490</v>
      </c>
      <c r="AH48">
        <v>326100</v>
      </c>
      <c r="AI48" t="s">
        <v>212</v>
      </c>
      <c r="AJ48">
        <v>32610</v>
      </c>
      <c r="AK48">
        <v>293490</v>
      </c>
      <c r="AL48">
        <v>326100</v>
      </c>
      <c r="AO48" t="s">
        <v>859</v>
      </c>
      <c r="AQ48" t="s">
        <v>296</v>
      </c>
      <c r="AR48" t="s">
        <v>216</v>
      </c>
      <c r="AT48" t="s">
        <v>1121</v>
      </c>
      <c r="AU48" t="s">
        <v>298</v>
      </c>
      <c r="AV48">
        <v>0</v>
      </c>
      <c r="AX48">
        <v>0</v>
      </c>
      <c r="AY48">
        <v>1</v>
      </c>
      <c r="AZ48">
        <v>2</v>
      </c>
      <c r="BA48">
        <v>2</v>
      </c>
      <c r="BB48">
        <v>0</v>
      </c>
      <c r="BD48">
        <v>0</v>
      </c>
      <c r="BS48" t="s">
        <v>1122</v>
      </c>
      <c r="BT48" t="s">
        <v>1123</v>
      </c>
      <c r="BU48" t="s">
        <v>301</v>
      </c>
      <c r="BV48" t="s">
        <v>1124</v>
      </c>
      <c r="BW48" t="s">
        <v>1125</v>
      </c>
      <c r="BX48" t="s">
        <v>1126</v>
      </c>
      <c r="BY48" t="s">
        <v>242</v>
      </c>
      <c r="BZ48" t="s">
        <v>208</v>
      </c>
      <c r="FH48" t="s">
        <v>203</v>
      </c>
      <c r="FJ48" t="s">
        <v>203</v>
      </c>
      <c r="FK48" t="s">
        <v>203</v>
      </c>
      <c r="FN48" t="s">
        <v>203</v>
      </c>
      <c r="FT48" t="s">
        <v>203</v>
      </c>
      <c r="FV48" t="s">
        <v>203</v>
      </c>
      <c r="FX48" t="s">
        <v>203</v>
      </c>
      <c r="FZ48" t="s">
        <v>203</v>
      </c>
      <c r="GB48" t="s">
        <v>203</v>
      </c>
      <c r="GE48" t="s">
        <v>1127</v>
      </c>
      <c r="GF48" t="s">
        <v>1128</v>
      </c>
      <c r="GG48" t="s">
        <v>1129</v>
      </c>
      <c r="GH48" t="s">
        <v>559</v>
      </c>
      <c r="GI48" t="s">
        <v>258</v>
      </c>
      <c r="GJ48" t="s">
        <v>537</v>
      </c>
      <c r="GK48" t="s">
        <v>1130</v>
      </c>
      <c r="GL48" t="s">
        <v>1131</v>
      </c>
      <c r="GM48" t="s">
        <v>1132</v>
      </c>
      <c r="GN48" t="s">
        <v>624</v>
      </c>
      <c r="GO48" t="s">
        <v>285</v>
      </c>
      <c r="GP48" t="s">
        <v>625</v>
      </c>
    </row>
    <row r="49" spans="1:198" ht="12.75">
      <c r="A49" t="s">
        <v>198</v>
      </c>
      <c r="B49" t="s">
        <v>199</v>
      </c>
      <c r="G49" t="s">
        <v>1133</v>
      </c>
      <c r="H49" t="s">
        <v>201</v>
      </c>
      <c r="I49" t="s">
        <v>1134</v>
      </c>
      <c r="J49" t="s">
        <v>1135</v>
      </c>
      <c r="K49" t="s">
        <v>208</v>
      </c>
      <c r="P49" t="s">
        <v>1133</v>
      </c>
      <c r="Q49" t="s">
        <v>201</v>
      </c>
      <c r="R49" t="s">
        <v>1134</v>
      </c>
      <c r="S49" t="s">
        <v>1135</v>
      </c>
      <c r="T49" t="s">
        <v>208</v>
      </c>
      <c r="W49" t="s">
        <v>208</v>
      </c>
      <c r="X49" t="s">
        <v>220</v>
      </c>
      <c r="AA49" t="s">
        <v>1136</v>
      </c>
      <c r="AC49" t="s">
        <v>1137</v>
      </c>
      <c r="AD49" t="s">
        <v>212</v>
      </c>
      <c r="AE49" t="s">
        <v>212</v>
      </c>
      <c r="AF49">
        <v>51750</v>
      </c>
      <c r="AG49">
        <v>83760</v>
      </c>
      <c r="AH49">
        <v>135510</v>
      </c>
      <c r="AI49" t="s">
        <v>212</v>
      </c>
      <c r="AJ49">
        <v>51750</v>
      </c>
      <c r="AK49">
        <v>83760</v>
      </c>
      <c r="AL49">
        <v>135510</v>
      </c>
      <c r="AN49" t="s">
        <v>318</v>
      </c>
      <c r="AO49" t="s">
        <v>1138</v>
      </c>
      <c r="AQ49" t="s">
        <v>725</v>
      </c>
      <c r="AR49" t="s">
        <v>1139</v>
      </c>
      <c r="AS49" t="s">
        <v>215</v>
      </c>
      <c r="AT49" t="s">
        <v>1140</v>
      </c>
      <c r="AU49" t="s">
        <v>228</v>
      </c>
      <c r="AV49">
        <v>1</v>
      </c>
      <c r="AW49" t="s">
        <v>229</v>
      </c>
      <c r="AX49">
        <v>0</v>
      </c>
      <c r="AY49">
        <v>1</v>
      </c>
      <c r="AZ49">
        <v>3</v>
      </c>
      <c r="BA49">
        <v>2</v>
      </c>
      <c r="BB49">
        <v>0</v>
      </c>
      <c r="BC49" t="s">
        <v>230</v>
      </c>
      <c r="BD49">
        <v>1</v>
      </c>
      <c r="BJ49" t="s">
        <v>232</v>
      </c>
      <c r="BK49" t="s">
        <v>269</v>
      </c>
      <c r="BL49" t="s">
        <v>234</v>
      </c>
      <c r="BN49" t="s">
        <v>235</v>
      </c>
      <c r="BS49" t="s">
        <v>1141</v>
      </c>
      <c r="BT49" t="s">
        <v>1142</v>
      </c>
      <c r="BU49" t="s">
        <v>301</v>
      </c>
      <c r="BV49" t="s">
        <v>1143</v>
      </c>
      <c r="BW49" t="s">
        <v>1144</v>
      </c>
      <c r="BX49" t="s">
        <v>1145</v>
      </c>
      <c r="BY49" t="s">
        <v>242</v>
      </c>
      <c r="BZ49" t="s">
        <v>208</v>
      </c>
      <c r="CB49" t="s">
        <v>1141</v>
      </c>
      <c r="CC49" t="s">
        <v>1146</v>
      </c>
      <c r="CD49" t="s">
        <v>330</v>
      </c>
      <c r="CE49" t="s">
        <v>1147</v>
      </c>
      <c r="CF49" t="s">
        <v>615</v>
      </c>
      <c r="CH49">
        <v>0</v>
      </c>
      <c r="CI49">
        <v>4.95</v>
      </c>
      <c r="CJ49" t="s">
        <v>1148</v>
      </c>
      <c r="FH49" t="s">
        <v>203</v>
      </c>
      <c r="FI49" t="s">
        <v>229</v>
      </c>
      <c r="FJ49" t="s">
        <v>203</v>
      </c>
      <c r="FK49" t="s">
        <v>203</v>
      </c>
      <c r="FN49" t="s">
        <v>203</v>
      </c>
      <c r="FT49" t="s">
        <v>203</v>
      </c>
      <c r="FV49" t="s">
        <v>203</v>
      </c>
      <c r="FX49" t="s">
        <v>203</v>
      </c>
      <c r="FZ49" t="s">
        <v>203</v>
      </c>
      <c r="GB49" t="s">
        <v>203</v>
      </c>
      <c r="GC49" t="s">
        <v>1149</v>
      </c>
      <c r="GD49">
        <v>0.8</v>
      </c>
      <c r="GE49" t="s">
        <v>1150</v>
      </c>
      <c r="GF49" t="s">
        <v>1151</v>
      </c>
      <c r="GG49" t="s">
        <v>1152</v>
      </c>
      <c r="GH49" t="s">
        <v>736</v>
      </c>
      <c r="GI49" t="s">
        <v>252</v>
      </c>
      <c r="GJ49" t="s">
        <v>737</v>
      </c>
      <c r="GK49" t="s">
        <v>1153</v>
      </c>
      <c r="GL49" t="s">
        <v>1154</v>
      </c>
      <c r="GM49" t="s">
        <v>1155</v>
      </c>
      <c r="GN49" t="s">
        <v>777</v>
      </c>
      <c r="GO49" t="s">
        <v>285</v>
      </c>
      <c r="GP49" t="s">
        <v>706</v>
      </c>
    </row>
    <row r="50" spans="1:198" ht="12.75">
      <c r="A50" t="s">
        <v>198</v>
      </c>
      <c r="B50" t="s">
        <v>199</v>
      </c>
      <c r="G50" t="s">
        <v>1133</v>
      </c>
      <c r="H50" t="s">
        <v>201</v>
      </c>
      <c r="I50" t="s">
        <v>1134</v>
      </c>
      <c r="J50" t="s">
        <v>1156</v>
      </c>
      <c r="K50" t="s">
        <v>208</v>
      </c>
      <c r="P50" t="s">
        <v>673</v>
      </c>
      <c r="Q50" t="s">
        <v>201</v>
      </c>
      <c r="R50" t="s">
        <v>674</v>
      </c>
      <c r="S50" t="s">
        <v>1157</v>
      </c>
      <c r="T50" t="s">
        <v>208</v>
      </c>
      <c r="X50" t="s">
        <v>220</v>
      </c>
      <c r="AA50" t="s">
        <v>1158</v>
      </c>
      <c r="AC50" t="s">
        <v>1159</v>
      </c>
      <c r="AD50" t="s">
        <v>212</v>
      </c>
      <c r="AE50" t="s">
        <v>212</v>
      </c>
      <c r="AF50">
        <v>49620</v>
      </c>
      <c r="AG50">
        <v>147760</v>
      </c>
      <c r="AH50">
        <v>197380</v>
      </c>
      <c r="AI50" t="s">
        <v>212</v>
      </c>
      <c r="AJ50">
        <v>49620</v>
      </c>
      <c r="AK50">
        <v>147760</v>
      </c>
      <c r="AL50">
        <v>197380</v>
      </c>
      <c r="AO50" t="s">
        <v>1138</v>
      </c>
      <c r="AQ50" t="s">
        <v>1160</v>
      </c>
      <c r="AR50" t="s">
        <v>1161</v>
      </c>
      <c r="AS50" t="s">
        <v>215</v>
      </c>
      <c r="AT50" t="s">
        <v>1162</v>
      </c>
      <c r="AU50" t="s">
        <v>228</v>
      </c>
      <c r="AV50">
        <v>1</v>
      </c>
      <c r="AW50" t="s">
        <v>229</v>
      </c>
      <c r="AX50">
        <v>0</v>
      </c>
      <c r="AY50">
        <v>1</v>
      </c>
      <c r="AZ50">
        <v>0</v>
      </c>
      <c r="BA50">
        <v>0</v>
      </c>
      <c r="BB50">
        <v>0</v>
      </c>
      <c r="BC50" t="s">
        <v>230</v>
      </c>
      <c r="BD50">
        <v>2</v>
      </c>
      <c r="BJ50" t="s">
        <v>232</v>
      </c>
      <c r="BK50" t="s">
        <v>233</v>
      </c>
      <c r="BL50" t="s">
        <v>234</v>
      </c>
      <c r="BN50" t="s">
        <v>235</v>
      </c>
      <c r="BS50" t="s">
        <v>1163</v>
      </c>
      <c r="BT50" t="s">
        <v>1164</v>
      </c>
      <c r="BU50" t="s">
        <v>301</v>
      </c>
      <c r="BV50" t="s">
        <v>1165</v>
      </c>
      <c r="BW50" t="s">
        <v>1166</v>
      </c>
      <c r="BX50" t="s">
        <v>1167</v>
      </c>
      <c r="BY50" t="s">
        <v>242</v>
      </c>
      <c r="BZ50" t="s">
        <v>208</v>
      </c>
      <c r="FH50" t="s">
        <v>203</v>
      </c>
      <c r="FJ50" t="s">
        <v>203</v>
      </c>
      <c r="FK50" t="s">
        <v>203</v>
      </c>
      <c r="FN50" t="s">
        <v>203</v>
      </c>
      <c r="FT50" t="s">
        <v>203</v>
      </c>
      <c r="FV50" t="s">
        <v>203</v>
      </c>
      <c r="FX50" t="s">
        <v>203</v>
      </c>
      <c r="FZ50" t="s">
        <v>203</v>
      </c>
      <c r="GB50" t="s">
        <v>203</v>
      </c>
      <c r="GE50" t="s">
        <v>1168</v>
      </c>
      <c r="GF50" t="s">
        <v>1169</v>
      </c>
      <c r="GG50" t="s">
        <v>1170</v>
      </c>
      <c r="GH50" t="s">
        <v>460</v>
      </c>
      <c r="GI50" t="s">
        <v>252</v>
      </c>
      <c r="GJ50" t="s">
        <v>461</v>
      </c>
      <c r="GK50" t="s">
        <v>1130</v>
      </c>
      <c r="GL50" t="s">
        <v>1171</v>
      </c>
      <c r="GM50" t="s">
        <v>1172</v>
      </c>
      <c r="GN50" t="s">
        <v>346</v>
      </c>
      <c r="GO50" t="s">
        <v>258</v>
      </c>
      <c r="GP50" t="s">
        <v>347</v>
      </c>
    </row>
    <row r="51" spans="1:198" ht="12.75">
      <c r="A51" t="s">
        <v>198</v>
      </c>
      <c r="B51" t="s">
        <v>199</v>
      </c>
      <c r="G51" t="s">
        <v>670</v>
      </c>
      <c r="H51" t="s">
        <v>201</v>
      </c>
      <c r="I51" t="s">
        <v>671</v>
      </c>
      <c r="J51" t="s">
        <v>1173</v>
      </c>
      <c r="K51" t="s">
        <v>208</v>
      </c>
      <c r="P51" t="s">
        <v>670</v>
      </c>
      <c r="Q51" t="s">
        <v>201</v>
      </c>
      <c r="R51" t="s">
        <v>671</v>
      </c>
      <c r="S51" t="s">
        <v>1173</v>
      </c>
      <c r="T51" t="s">
        <v>208</v>
      </c>
      <c r="W51" t="s">
        <v>208</v>
      </c>
      <c r="X51" t="s">
        <v>220</v>
      </c>
      <c r="AA51" t="s">
        <v>1174</v>
      </c>
      <c r="AC51" t="s">
        <v>1175</v>
      </c>
      <c r="AD51" t="s">
        <v>212</v>
      </c>
      <c r="AE51" t="s">
        <v>212</v>
      </c>
      <c r="AF51">
        <v>31950</v>
      </c>
      <c r="AG51">
        <v>17700</v>
      </c>
      <c r="AH51">
        <v>49650</v>
      </c>
      <c r="AI51" t="s">
        <v>212</v>
      </c>
      <c r="AJ51">
        <v>31950</v>
      </c>
      <c r="AK51">
        <v>17700</v>
      </c>
      <c r="AL51">
        <v>49650</v>
      </c>
      <c r="AN51" t="s">
        <v>318</v>
      </c>
      <c r="AO51" t="s">
        <v>678</v>
      </c>
      <c r="AQ51" t="s">
        <v>541</v>
      </c>
      <c r="AR51" t="s">
        <v>1176</v>
      </c>
      <c r="AS51" t="s">
        <v>215</v>
      </c>
      <c r="AT51" t="s">
        <v>1177</v>
      </c>
      <c r="AU51" t="s">
        <v>228</v>
      </c>
      <c r="AV51">
        <v>1</v>
      </c>
      <c r="AW51" t="s">
        <v>322</v>
      </c>
      <c r="AX51">
        <v>0</v>
      </c>
      <c r="AY51">
        <v>1</v>
      </c>
      <c r="AZ51">
        <v>0</v>
      </c>
      <c r="BA51">
        <v>0</v>
      </c>
      <c r="BB51">
        <v>0</v>
      </c>
      <c r="BD51">
        <v>0</v>
      </c>
      <c r="BJ51" t="s">
        <v>232</v>
      </c>
      <c r="BK51" t="s">
        <v>269</v>
      </c>
      <c r="BL51" t="s">
        <v>234</v>
      </c>
      <c r="BN51" t="s">
        <v>235</v>
      </c>
      <c r="BS51" t="s">
        <v>1178</v>
      </c>
      <c r="BT51" t="s">
        <v>1179</v>
      </c>
      <c r="BU51" t="s">
        <v>301</v>
      </c>
      <c r="BV51" t="s">
        <v>1180</v>
      </c>
      <c r="BW51" t="s">
        <v>1181</v>
      </c>
      <c r="BZ51" t="s">
        <v>208</v>
      </c>
      <c r="CB51" t="s">
        <v>1182</v>
      </c>
      <c r="CC51" t="s">
        <v>1183</v>
      </c>
      <c r="CD51" t="s">
        <v>330</v>
      </c>
      <c r="CE51" t="s">
        <v>1184</v>
      </c>
      <c r="CF51" t="s">
        <v>711</v>
      </c>
      <c r="CG51" t="s">
        <v>274</v>
      </c>
      <c r="CH51">
        <v>935</v>
      </c>
      <c r="CJ51" t="s">
        <v>1185</v>
      </c>
      <c r="CK51" t="s">
        <v>208</v>
      </c>
      <c r="CL51" t="s">
        <v>1186</v>
      </c>
      <c r="CO51" t="s">
        <v>1187</v>
      </c>
      <c r="CP51" t="s">
        <v>269</v>
      </c>
      <c r="CQ51" t="s">
        <v>1188</v>
      </c>
      <c r="FH51" t="s">
        <v>203</v>
      </c>
      <c r="FI51" t="s">
        <v>229</v>
      </c>
      <c r="FJ51" t="s">
        <v>203</v>
      </c>
      <c r="FK51" t="s">
        <v>203</v>
      </c>
      <c r="FN51" t="s">
        <v>203</v>
      </c>
      <c r="FT51" t="s">
        <v>203</v>
      </c>
      <c r="FV51" t="s">
        <v>203</v>
      </c>
      <c r="FX51" t="s">
        <v>203</v>
      </c>
      <c r="FZ51" t="s">
        <v>203</v>
      </c>
      <c r="GB51" t="s">
        <v>203</v>
      </c>
      <c r="GC51" t="s">
        <v>337</v>
      </c>
      <c r="GE51" t="s">
        <v>842</v>
      </c>
      <c r="GF51" t="s">
        <v>1189</v>
      </c>
      <c r="GG51" t="s">
        <v>1190</v>
      </c>
      <c r="GH51" t="s">
        <v>600</v>
      </c>
      <c r="GI51" t="s">
        <v>285</v>
      </c>
      <c r="GJ51" t="s">
        <v>601</v>
      </c>
      <c r="GK51" t="s">
        <v>1191</v>
      </c>
      <c r="GL51" t="s">
        <v>1192</v>
      </c>
      <c r="GM51" t="s">
        <v>1193</v>
      </c>
      <c r="GN51" t="s">
        <v>375</v>
      </c>
      <c r="GO51" t="s">
        <v>258</v>
      </c>
      <c r="GP51" t="s">
        <v>376</v>
      </c>
    </row>
    <row r="52" spans="1:198" ht="12.75">
      <c r="A52" t="s">
        <v>198</v>
      </c>
      <c r="B52" t="s">
        <v>199</v>
      </c>
      <c r="G52" t="s">
        <v>1194</v>
      </c>
      <c r="H52" t="s">
        <v>201</v>
      </c>
      <c r="I52" t="s">
        <v>1195</v>
      </c>
      <c r="J52" t="s">
        <v>1196</v>
      </c>
      <c r="K52" t="s">
        <v>208</v>
      </c>
      <c r="T52" t="s">
        <v>203</v>
      </c>
      <c r="W52" t="s">
        <v>208</v>
      </c>
      <c r="X52" t="s">
        <v>220</v>
      </c>
      <c r="AA52" t="s">
        <v>1197</v>
      </c>
      <c r="AC52" t="s">
        <v>1198</v>
      </c>
      <c r="AD52" t="s">
        <v>212</v>
      </c>
      <c r="AE52" t="s">
        <v>212</v>
      </c>
      <c r="AF52">
        <v>46850</v>
      </c>
      <c r="AG52">
        <v>94790</v>
      </c>
      <c r="AH52">
        <v>141640</v>
      </c>
      <c r="AI52" t="s">
        <v>212</v>
      </c>
      <c r="AJ52">
        <v>46850</v>
      </c>
      <c r="AK52">
        <v>94790</v>
      </c>
      <c r="AL52">
        <v>141640</v>
      </c>
      <c r="AN52" t="s">
        <v>318</v>
      </c>
      <c r="AO52" t="s">
        <v>1199</v>
      </c>
      <c r="AQ52" t="s">
        <v>833</v>
      </c>
      <c r="AR52" t="s">
        <v>1200</v>
      </c>
      <c r="AS52" t="s">
        <v>215</v>
      </c>
      <c r="AT52" t="s">
        <v>1201</v>
      </c>
      <c r="AU52" t="s">
        <v>228</v>
      </c>
      <c r="AV52">
        <v>1</v>
      </c>
      <c r="AW52" t="s">
        <v>229</v>
      </c>
      <c r="AX52">
        <v>0</v>
      </c>
      <c r="AY52">
        <v>1</v>
      </c>
      <c r="AZ52">
        <v>0</v>
      </c>
      <c r="BA52">
        <v>0</v>
      </c>
      <c r="BB52">
        <v>0</v>
      </c>
      <c r="BC52" t="s">
        <v>230</v>
      </c>
      <c r="BD52">
        <v>2</v>
      </c>
      <c r="BJ52" t="s">
        <v>232</v>
      </c>
      <c r="BK52" t="s">
        <v>1202</v>
      </c>
      <c r="BL52" t="s">
        <v>234</v>
      </c>
      <c r="BN52" t="s">
        <v>235</v>
      </c>
      <c r="BS52" t="s">
        <v>1203</v>
      </c>
      <c r="BT52" t="s">
        <v>1204</v>
      </c>
      <c r="BU52" t="s">
        <v>1205</v>
      </c>
      <c r="BV52" t="s">
        <v>1206</v>
      </c>
      <c r="BW52" t="s">
        <v>1207</v>
      </c>
      <c r="BX52" t="s">
        <v>1208</v>
      </c>
      <c r="BY52" t="s">
        <v>1209</v>
      </c>
      <c r="BZ52" t="s">
        <v>208</v>
      </c>
      <c r="FH52" t="s">
        <v>203</v>
      </c>
      <c r="FJ52" t="s">
        <v>203</v>
      </c>
      <c r="FK52" t="s">
        <v>203</v>
      </c>
      <c r="FN52" t="s">
        <v>203</v>
      </c>
      <c r="FT52" t="s">
        <v>203</v>
      </c>
      <c r="FV52" t="s">
        <v>203</v>
      </c>
      <c r="FX52" t="s">
        <v>203</v>
      </c>
      <c r="FZ52" t="s">
        <v>203</v>
      </c>
      <c r="GB52" t="s">
        <v>208</v>
      </c>
      <c r="GE52" t="s">
        <v>1110</v>
      </c>
      <c r="GF52" t="s">
        <v>1210</v>
      </c>
      <c r="GG52" t="s">
        <v>1211</v>
      </c>
      <c r="GH52" t="s">
        <v>313</v>
      </c>
      <c r="GI52" t="s">
        <v>252</v>
      </c>
      <c r="GJ52" t="s">
        <v>314</v>
      </c>
      <c r="GK52" t="s">
        <v>1212</v>
      </c>
      <c r="GL52" t="s">
        <v>1213</v>
      </c>
      <c r="GM52" t="s">
        <v>1214</v>
      </c>
      <c r="GN52" t="s">
        <v>402</v>
      </c>
      <c r="GO52" t="s">
        <v>252</v>
      </c>
      <c r="GP52" t="s">
        <v>403</v>
      </c>
    </row>
    <row r="53" spans="1:198" ht="12.75">
      <c r="A53" t="s">
        <v>198</v>
      </c>
      <c r="B53" t="s">
        <v>199</v>
      </c>
      <c r="G53" t="s">
        <v>1194</v>
      </c>
      <c r="H53" t="s">
        <v>201</v>
      </c>
      <c r="I53" t="s">
        <v>1195</v>
      </c>
      <c r="J53" t="s">
        <v>1215</v>
      </c>
      <c r="K53" t="s">
        <v>208</v>
      </c>
      <c r="P53" t="s">
        <v>1194</v>
      </c>
      <c r="Q53" t="s">
        <v>201</v>
      </c>
      <c r="R53" t="s">
        <v>1195</v>
      </c>
      <c r="S53" t="s">
        <v>1215</v>
      </c>
      <c r="T53" t="s">
        <v>208</v>
      </c>
      <c r="W53" t="s">
        <v>208</v>
      </c>
      <c r="X53" t="s">
        <v>220</v>
      </c>
      <c r="AA53" t="s">
        <v>1216</v>
      </c>
      <c r="AC53" t="s">
        <v>1217</v>
      </c>
      <c r="AD53" t="s">
        <v>212</v>
      </c>
      <c r="AE53" t="s">
        <v>212</v>
      </c>
      <c r="AF53">
        <v>22500</v>
      </c>
      <c r="AG53">
        <v>65420</v>
      </c>
      <c r="AH53">
        <v>87920</v>
      </c>
      <c r="AI53" t="s">
        <v>212</v>
      </c>
      <c r="AJ53">
        <v>22500</v>
      </c>
      <c r="AK53">
        <v>65420</v>
      </c>
      <c r="AL53">
        <v>87920</v>
      </c>
      <c r="AN53" t="s">
        <v>318</v>
      </c>
      <c r="AO53" t="s">
        <v>1199</v>
      </c>
      <c r="AQ53" t="s">
        <v>605</v>
      </c>
      <c r="AR53" t="s">
        <v>1218</v>
      </c>
      <c r="AS53" t="s">
        <v>215</v>
      </c>
      <c r="AT53" t="s">
        <v>1219</v>
      </c>
      <c r="AU53" t="s">
        <v>228</v>
      </c>
      <c r="AV53">
        <v>1</v>
      </c>
      <c r="AW53" t="s">
        <v>229</v>
      </c>
      <c r="AX53">
        <v>0</v>
      </c>
      <c r="AY53">
        <v>1</v>
      </c>
      <c r="AZ53">
        <v>0</v>
      </c>
      <c r="BA53">
        <v>0</v>
      </c>
      <c r="BB53">
        <v>0</v>
      </c>
      <c r="BC53" t="s">
        <v>230</v>
      </c>
      <c r="BD53">
        <v>1</v>
      </c>
      <c r="BJ53" t="s">
        <v>232</v>
      </c>
      <c r="BK53" t="s">
        <v>233</v>
      </c>
      <c r="BL53" t="s">
        <v>234</v>
      </c>
      <c r="BN53" t="s">
        <v>235</v>
      </c>
      <c r="BS53" t="s">
        <v>1220</v>
      </c>
      <c r="BT53" t="s">
        <v>1193</v>
      </c>
      <c r="BU53" t="s">
        <v>301</v>
      </c>
      <c r="BV53" t="s">
        <v>1221</v>
      </c>
      <c r="BW53" t="s">
        <v>1222</v>
      </c>
      <c r="BY53" t="s">
        <v>242</v>
      </c>
      <c r="BZ53" t="s">
        <v>208</v>
      </c>
      <c r="CB53" t="s">
        <v>1223</v>
      </c>
      <c r="CC53" t="s">
        <v>1224</v>
      </c>
      <c r="CD53" t="s">
        <v>244</v>
      </c>
      <c r="CE53" t="s">
        <v>1225</v>
      </c>
      <c r="CF53" t="s">
        <v>246</v>
      </c>
      <c r="CH53">
        <v>0</v>
      </c>
      <c r="CI53">
        <v>6.66</v>
      </c>
      <c r="CJ53" t="s">
        <v>1185</v>
      </c>
      <c r="FH53" t="s">
        <v>203</v>
      </c>
      <c r="FI53" t="s">
        <v>229</v>
      </c>
      <c r="FJ53" t="s">
        <v>203</v>
      </c>
      <c r="FK53" t="s">
        <v>203</v>
      </c>
      <c r="FN53" t="s">
        <v>203</v>
      </c>
      <c r="FT53" t="s">
        <v>203</v>
      </c>
      <c r="FV53" t="s">
        <v>203</v>
      </c>
      <c r="FX53" t="s">
        <v>203</v>
      </c>
      <c r="FZ53" t="s">
        <v>203</v>
      </c>
      <c r="GB53" t="s">
        <v>203</v>
      </c>
      <c r="GC53" t="s">
        <v>1226</v>
      </c>
      <c r="GE53" t="s">
        <v>305</v>
      </c>
      <c r="GF53" t="s">
        <v>1227</v>
      </c>
      <c r="GG53" t="s">
        <v>1228</v>
      </c>
      <c r="GH53" t="s">
        <v>736</v>
      </c>
      <c r="GI53" t="s">
        <v>252</v>
      </c>
      <c r="GJ53" t="s">
        <v>737</v>
      </c>
      <c r="GK53" t="s">
        <v>597</v>
      </c>
      <c r="GL53" t="s">
        <v>1229</v>
      </c>
      <c r="GM53" t="s">
        <v>1230</v>
      </c>
      <c r="GN53" t="s">
        <v>346</v>
      </c>
      <c r="GO53" t="s">
        <v>258</v>
      </c>
      <c r="GP53" t="s">
        <v>347</v>
      </c>
    </row>
    <row r="54" spans="1:198" ht="12.75">
      <c r="A54" t="s">
        <v>198</v>
      </c>
      <c r="B54" t="s">
        <v>199</v>
      </c>
      <c r="G54" t="s">
        <v>1194</v>
      </c>
      <c r="H54" t="s">
        <v>201</v>
      </c>
      <c r="I54" t="s">
        <v>1195</v>
      </c>
      <c r="J54" t="s">
        <v>1231</v>
      </c>
      <c r="K54" t="s">
        <v>208</v>
      </c>
      <c r="P54" t="s">
        <v>1194</v>
      </c>
      <c r="Q54" t="s">
        <v>201</v>
      </c>
      <c r="R54" t="s">
        <v>1195</v>
      </c>
      <c r="S54" t="s">
        <v>1231</v>
      </c>
      <c r="T54" t="s">
        <v>208</v>
      </c>
      <c r="W54" t="s">
        <v>208</v>
      </c>
      <c r="X54" t="s">
        <v>220</v>
      </c>
      <c r="AA54" t="s">
        <v>1232</v>
      </c>
      <c r="AC54" t="s">
        <v>1233</v>
      </c>
      <c r="AD54" t="s">
        <v>212</v>
      </c>
      <c r="AE54" t="s">
        <v>212</v>
      </c>
      <c r="AF54">
        <v>27140</v>
      </c>
      <c r="AG54">
        <v>93220</v>
      </c>
      <c r="AH54">
        <v>120360</v>
      </c>
      <c r="AI54" t="s">
        <v>212</v>
      </c>
      <c r="AJ54">
        <v>27140</v>
      </c>
      <c r="AK54">
        <v>93220</v>
      </c>
      <c r="AL54">
        <v>120360</v>
      </c>
      <c r="AN54" t="s">
        <v>318</v>
      </c>
      <c r="AO54" t="s">
        <v>1199</v>
      </c>
      <c r="AQ54" t="s">
        <v>1234</v>
      </c>
      <c r="AR54" t="s">
        <v>1235</v>
      </c>
      <c r="AS54" t="s">
        <v>215</v>
      </c>
      <c r="AT54" t="s">
        <v>1236</v>
      </c>
      <c r="AU54" t="s">
        <v>228</v>
      </c>
      <c r="AV54">
        <v>1</v>
      </c>
      <c r="AW54" t="s">
        <v>229</v>
      </c>
      <c r="AX54">
        <v>0</v>
      </c>
      <c r="AY54">
        <v>1</v>
      </c>
      <c r="AZ54">
        <v>0</v>
      </c>
      <c r="BA54">
        <v>0</v>
      </c>
      <c r="BB54">
        <v>0</v>
      </c>
      <c r="BC54" t="s">
        <v>230</v>
      </c>
      <c r="BD54">
        <v>1</v>
      </c>
      <c r="BJ54" t="s">
        <v>232</v>
      </c>
      <c r="BK54" t="s">
        <v>269</v>
      </c>
      <c r="BL54" t="s">
        <v>234</v>
      </c>
      <c r="BN54" t="s">
        <v>235</v>
      </c>
      <c r="BS54" t="s">
        <v>1237</v>
      </c>
      <c r="BT54" t="s">
        <v>1238</v>
      </c>
      <c r="BU54" t="s">
        <v>301</v>
      </c>
      <c r="BV54" t="s">
        <v>1239</v>
      </c>
      <c r="BW54" t="s">
        <v>1240</v>
      </c>
      <c r="BX54" t="s">
        <v>1241</v>
      </c>
      <c r="BY54" t="s">
        <v>242</v>
      </c>
      <c r="BZ54" t="s">
        <v>208</v>
      </c>
      <c r="CB54" t="s">
        <v>1242</v>
      </c>
      <c r="CC54" t="s">
        <v>1243</v>
      </c>
      <c r="CD54" t="s">
        <v>272</v>
      </c>
      <c r="CE54" t="s">
        <v>1244</v>
      </c>
      <c r="CF54" t="s">
        <v>615</v>
      </c>
      <c r="CH54">
        <v>0</v>
      </c>
      <c r="CI54">
        <v>6.07</v>
      </c>
      <c r="CJ54" t="s">
        <v>1245</v>
      </c>
      <c r="FH54" t="s">
        <v>203</v>
      </c>
      <c r="FI54" t="s">
        <v>229</v>
      </c>
      <c r="FJ54" t="s">
        <v>203</v>
      </c>
      <c r="FK54" t="s">
        <v>203</v>
      </c>
      <c r="FN54" t="s">
        <v>203</v>
      </c>
      <c r="FT54" t="s">
        <v>203</v>
      </c>
      <c r="FV54" t="s">
        <v>203</v>
      </c>
      <c r="FX54" t="s">
        <v>203</v>
      </c>
      <c r="FZ54" t="s">
        <v>203</v>
      </c>
      <c r="GB54" t="s">
        <v>203</v>
      </c>
      <c r="GC54" t="s">
        <v>1246</v>
      </c>
      <c r="GE54" t="s">
        <v>1247</v>
      </c>
      <c r="GF54" t="s">
        <v>1248</v>
      </c>
      <c r="GG54" t="s">
        <v>1249</v>
      </c>
      <c r="GH54" t="s">
        <v>308</v>
      </c>
      <c r="GI54" t="s">
        <v>258</v>
      </c>
      <c r="GJ54" t="s">
        <v>309</v>
      </c>
      <c r="GK54" t="s">
        <v>962</v>
      </c>
      <c r="GL54" t="s">
        <v>1250</v>
      </c>
      <c r="GM54" t="s">
        <v>1251</v>
      </c>
      <c r="GN54" t="s">
        <v>647</v>
      </c>
      <c r="GO54" t="s">
        <v>285</v>
      </c>
      <c r="GP54" t="s">
        <v>648</v>
      </c>
    </row>
    <row r="55" spans="1:198" ht="12.75">
      <c r="A55" t="s">
        <v>198</v>
      </c>
      <c r="B55" t="s">
        <v>199</v>
      </c>
      <c r="G55" t="s">
        <v>1194</v>
      </c>
      <c r="H55" t="s">
        <v>201</v>
      </c>
      <c r="I55" t="s">
        <v>1195</v>
      </c>
      <c r="J55" t="s">
        <v>1252</v>
      </c>
      <c r="K55" t="s">
        <v>208</v>
      </c>
      <c r="P55" t="s">
        <v>1194</v>
      </c>
      <c r="Q55" t="s">
        <v>201</v>
      </c>
      <c r="R55" t="s">
        <v>1195</v>
      </c>
      <c r="S55" t="s">
        <v>1253</v>
      </c>
      <c r="T55" t="s">
        <v>208</v>
      </c>
      <c r="X55" t="s">
        <v>220</v>
      </c>
      <c r="AA55" t="s">
        <v>1254</v>
      </c>
      <c r="AC55" t="s">
        <v>1255</v>
      </c>
      <c r="AD55" t="s">
        <v>212</v>
      </c>
      <c r="AE55" t="s">
        <v>212</v>
      </c>
      <c r="AF55">
        <v>14790</v>
      </c>
      <c r="AG55">
        <v>76410</v>
      </c>
      <c r="AH55">
        <v>91200</v>
      </c>
      <c r="AI55" t="s">
        <v>212</v>
      </c>
      <c r="AJ55">
        <v>14790</v>
      </c>
      <c r="AK55">
        <v>76410</v>
      </c>
      <c r="AL55">
        <v>91200</v>
      </c>
      <c r="AO55" t="s">
        <v>1199</v>
      </c>
      <c r="AQ55" t="s">
        <v>939</v>
      </c>
      <c r="AR55" t="s">
        <v>1256</v>
      </c>
      <c r="AS55" t="s">
        <v>215</v>
      </c>
      <c r="AT55" t="s">
        <v>1257</v>
      </c>
      <c r="AU55" t="s">
        <v>228</v>
      </c>
      <c r="AV55">
        <v>1</v>
      </c>
      <c r="AW55" t="s">
        <v>322</v>
      </c>
      <c r="AX55">
        <v>0</v>
      </c>
      <c r="AY55">
        <v>1</v>
      </c>
      <c r="AZ55">
        <v>2</v>
      </c>
      <c r="BA55">
        <v>2</v>
      </c>
      <c r="BB55">
        <v>0</v>
      </c>
      <c r="BD55">
        <v>0</v>
      </c>
      <c r="BJ55" t="s">
        <v>232</v>
      </c>
      <c r="BK55" t="s">
        <v>233</v>
      </c>
      <c r="BL55" t="s">
        <v>234</v>
      </c>
      <c r="BN55" t="s">
        <v>235</v>
      </c>
      <c r="BS55" t="s">
        <v>1258</v>
      </c>
      <c r="BT55" t="s">
        <v>1259</v>
      </c>
      <c r="BU55" t="s">
        <v>301</v>
      </c>
      <c r="BV55" t="s">
        <v>1260</v>
      </c>
      <c r="BW55" t="s">
        <v>1261</v>
      </c>
      <c r="BX55" t="s">
        <v>1262</v>
      </c>
      <c r="BY55" t="s">
        <v>733</v>
      </c>
      <c r="BZ55" t="s">
        <v>208</v>
      </c>
      <c r="CB55" t="s">
        <v>1263</v>
      </c>
      <c r="CC55" t="s">
        <v>1264</v>
      </c>
      <c r="CD55" t="s">
        <v>244</v>
      </c>
      <c r="CE55" t="s">
        <v>1265</v>
      </c>
      <c r="CF55" t="s">
        <v>711</v>
      </c>
      <c r="CG55" t="s">
        <v>274</v>
      </c>
      <c r="CH55">
        <v>200</v>
      </c>
      <c r="CJ55" t="s">
        <v>1266</v>
      </c>
      <c r="CK55" t="s">
        <v>208</v>
      </c>
      <c r="CL55" t="s">
        <v>1186</v>
      </c>
      <c r="CO55" t="s">
        <v>1267</v>
      </c>
      <c r="CP55" t="s">
        <v>269</v>
      </c>
      <c r="CQ55" t="s">
        <v>1188</v>
      </c>
      <c r="CT55" t="s">
        <v>1268</v>
      </c>
      <c r="FH55" t="s">
        <v>203</v>
      </c>
      <c r="FI55" t="s">
        <v>229</v>
      </c>
      <c r="FJ55" t="s">
        <v>203</v>
      </c>
      <c r="FK55" t="s">
        <v>203</v>
      </c>
      <c r="FN55" t="s">
        <v>203</v>
      </c>
      <c r="FT55" t="s">
        <v>203</v>
      </c>
      <c r="FV55" t="s">
        <v>203</v>
      </c>
      <c r="FX55" t="s">
        <v>203</v>
      </c>
      <c r="FZ55" t="s">
        <v>203</v>
      </c>
      <c r="GB55" t="s">
        <v>203</v>
      </c>
      <c r="GC55" t="s">
        <v>1269</v>
      </c>
      <c r="GE55" t="s">
        <v>1270</v>
      </c>
      <c r="GF55" t="s">
        <v>1271</v>
      </c>
      <c r="GG55" t="s">
        <v>1272</v>
      </c>
      <c r="GH55" t="s">
        <v>736</v>
      </c>
      <c r="GI55" t="s">
        <v>252</v>
      </c>
      <c r="GJ55" t="s">
        <v>737</v>
      </c>
      <c r="GK55" t="s">
        <v>1273</v>
      </c>
      <c r="GL55" t="s">
        <v>1274</v>
      </c>
      <c r="GM55" t="s">
        <v>1275</v>
      </c>
      <c r="GN55" t="s">
        <v>402</v>
      </c>
      <c r="GO55" t="s">
        <v>252</v>
      </c>
      <c r="GP55" t="s">
        <v>403</v>
      </c>
    </row>
    <row r="56" spans="1:198" ht="12.75">
      <c r="A56" t="s">
        <v>198</v>
      </c>
      <c r="B56" t="s">
        <v>199</v>
      </c>
      <c r="G56" t="s">
        <v>1194</v>
      </c>
      <c r="H56" t="s">
        <v>201</v>
      </c>
      <c r="I56" t="s">
        <v>1195</v>
      </c>
      <c r="J56" t="s">
        <v>1276</v>
      </c>
      <c r="K56" t="s">
        <v>208</v>
      </c>
      <c r="P56" t="s">
        <v>804</v>
      </c>
      <c r="Q56" t="s">
        <v>201</v>
      </c>
      <c r="R56" t="s">
        <v>1069</v>
      </c>
      <c r="S56" t="s">
        <v>1277</v>
      </c>
      <c r="T56" t="s">
        <v>208</v>
      </c>
      <c r="X56" t="s">
        <v>220</v>
      </c>
      <c r="AA56" t="s">
        <v>1278</v>
      </c>
      <c r="AC56" t="s">
        <v>1279</v>
      </c>
      <c r="AD56" t="s">
        <v>212</v>
      </c>
      <c r="AE56" t="s">
        <v>212</v>
      </c>
      <c r="AF56">
        <v>39380</v>
      </c>
      <c r="AG56">
        <v>79590</v>
      </c>
      <c r="AH56">
        <v>118970</v>
      </c>
      <c r="AI56" t="s">
        <v>212</v>
      </c>
      <c r="AJ56">
        <v>39380</v>
      </c>
      <c r="AK56">
        <v>79590</v>
      </c>
      <c r="AL56">
        <v>118970</v>
      </c>
      <c r="AO56" t="s">
        <v>1199</v>
      </c>
      <c r="AQ56" t="s">
        <v>605</v>
      </c>
      <c r="AR56" t="s">
        <v>1218</v>
      </c>
      <c r="AS56" t="s">
        <v>215</v>
      </c>
      <c r="AT56" t="s">
        <v>1280</v>
      </c>
      <c r="AU56" t="s">
        <v>228</v>
      </c>
      <c r="AV56">
        <v>1</v>
      </c>
      <c r="AW56" t="s">
        <v>229</v>
      </c>
      <c r="AX56">
        <v>0</v>
      </c>
      <c r="AY56">
        <v>1</v>
      </c>
      <c r="AZ56">
        <v>2</v>
      </c>
      <c r="BA56">
        <v>2</v>
      </c>
      <c r="BB56">
        <v>0</v>
      </c>
      <c r="BC56" t="s">
        <v>230</v>
      </c>
      <c r="BD56">
        <v>2</v>
      </c>
      <c r="BJ56" t="s">
        <v>232</v>
      </c>
      <c r="BK56" t="s">
        <v>233</v>
      </c>
      <c r="BL56" t="s">
        <v>234</v>
      </c>
      <c r="BN56" t="s">
        <v>235</v>
      </c>
      <c r="BS56" t="s">
        <v>1281</v>
      </c>
      <c r="BT56" t="s">
        <v>897</v>
      </c>
      <c r="BU56" t="s">
        <v>301</v>
      </c>
      <c r="BV56" t="s">
        <v>1282</v>
      </c>
      <c r="BW56" t="s">
        <v>1283</v>
      </c>
      <c r="BX56" t="s">
        <v>1284</v>
      </c>
      <c r="BY56" t="s">
        <v>242</v>
      </c>
      <c r="BZ56" t="s">
        <v>208</v>
      </c>
      <c r="CB56" t="s">
        <v>1281</v>
      </c>
      <c r="CC56" t="s">
        <v>1264</v>
      </c>
      <c r="CD56" t="s">
        <v>244</v>
      </c>
      <c r="CE56" t="s">
        <v>1150</v>
      </c>
      <c r="CF56" t="s">
        <v>1285</v>
      </c>
      <c r="CG56" t="s">
        <v>1082</v>
      </c>
      <c r="CH56">
        <v>887</v>
      </c>
      <c r="CI56">
        <v>6.36</v>
      </c>
      <c r="CJ56" t="s">
        <v>1286</v>
      </c>
      <c r="CL56" t="s">
        <v>276</v>
      </c>
      <c r="CM56" t="s">
        <v>454</v>
      </c>
      <c r="CN56" t="s">
        <v>1287</v>
      </c>
      <c r="CO56" t="s">
        <v>454</v>
      </c>
      <c r="CP56" t="s">
        <v>232</v>
      </c>
      <c r="CQ56" t="s">
        <v>1288</v>
      </c>
      <c r="CS56" t="s">
        <v>1087</v>
      </c>
      <c r="CT56" t="s">
        <v>1289</v>
      </c>
      <c r="FH56" t="s">
        <v>203</v>
      </c>
      <c r="FI56" t="s">
        <v>229</v>
      </c>
      <c r="FJ56" t="s">
        <v>203</v>
      </c>
      <c r="FK56" t="s">
        <v>203</v>
      </c>
      <c r="FN56" t="s">
        <v>203</v>
      </c>
      <c r="FT56" t="s">
        <v>203</v>
      </c>
      <c r="FV56" t="s">
        <v>203</v>
      </c>
      <c r="FX56" t="s">
        <v>203</v>
      </c>
      <c r="FZ56" t="s">
        <v>203</v>
      </c>
      <c r="GB56" t="s">
        <v>203</v>
      </c>
      <c r="GC56" t="s">
        <v>1290</v>
      </c>
      <c r="GD56">
        <v>0.8</v>
      </c>
      <c r="GE56" t="s">
        <v>1291</v>
      </c>
      <c r="GF56" t="s">
        <v>1292</v>
      </c>
      <c r="GG56" t="s">
        <v>1293</v>
      </c>
      <c r="GH56" t="s">
        <v>647</v>
      </c>
      <c r="GI56" t="s">
        <v>258</v>
      </c>
      <c r="GJ56" t="s">
        <v>648</v>
      </c>
      <c r="GK56" t="s">
        <v>1294</v>
      </c>
      <c r="GL56" t="s">
        <v>1295</v>
      </c>
      <c r="GM56" t="s">
        <v>1296</v>
      </c>
      <c r="GN56" t="s">
        <v>341</v>
      </c>
      <c r="GO56" t="s">
        <v>258</v>
      </c>
      <c r="GP56" t="s">
        <v>342</v>
      </c>
    </row>
    <row r="57" spans="1:198" ht="12.75">
      <c r="A57" t="s">
        <v>198</v>
      </c>
      <c r="B57" t="s">
        <v>199</v>
      </c>
      <c r="G57" t="s">
        <v>1194</v>
      </c>
      <c r="H57" t="s">
        <v>201</v>
      </c>
      <c r="I57" t="s">
        <v>1195</v>
      </c>
      <c r="J57" t="s">
        <v>1297</v>
      </c>
      <c r="K57" t="s">
        <v>208</v>
      </c>
      <c r="P57" t="s">
        <v>1194</v>
      </c>
      <c r="Q57" t="s">
        <v>201</v>
      </c>
      <c r="R57" t="s">
        <v>1195</v>
      </c>
      <c r="S57" t="s">
        <v>1297</v>
      </c>
      <c r="T57" t="s">
        <v>208</v>
      </c>
      <c r="W57" t="s">
        <v>208</v>
      </c>
      <c r="X57" t="s">
        <v>293</v>
      </c>
      <c r="AA57" t="s">
        <v>1298</v>
      </c>
      <c r="AC57" t="s">
        <v>1299</v>
      </c>
      <c r="AD57" t="s">
        <v>212</v>
      </c>
      <c r="AE57" t="s">
        <v>212</v>
      </c>
      <c r="AF57">
        <v>2780</v>
      </c>
      <c r="AG57">
        <v>25000</v>
      </c>
      <c r="AH57">
        <v>27780</v>
      </c>
      <c r="AI57" t="s">
        <v>212</v>
      </c>
      <c r="AJ57">
        <v>2780</v>
      </c>
      <c r="AK57">
        <v>25000</v>
      </c>
      <c r="AL57">
        <v>27780</v>
      </c>
      <c r="AN57" t="s">
        <v>630</v>
      </c>
      <c r="AO57" t="s">
        <v>1199</v>
      </c>
      <c r="AQ57" t="s">
        <v>893</v>
      </c>
      <c r="AR57" t="s">
        <v>216</v>
      </c>
      <c r="AT57" t="s">
        <v>1300</v>
      </c>
      <c r="AU57" t="s">
        <v>298</v>
      </c>
      <c r="AV57">
        <v>0</v>
      </c>
      <c r="AX57">
        <v>0</v>
      </c>
      <c r="AY57">
        <v>1</v>
      </c>
      <c r="AZ57">
        <v>2</v>
      </c>
      <c r="BA57">
        <v>2</v>
      </c>
      <c r="BB57">
        <v>0</v>
      </c>
      <c r="BD57">
        <v>0</v>
      </c>
      <c r="BS57" t="s">
        <v>1301</v>
      </c>
      <c r="BT57" t="s">
        <v>1302</v>
      </c>
      <c r="BU57" t="s">
        <v>301</v>
      </c>
      <c r="BV57" t="s">
        <v>1303</v>
      </c>
      <c r="BW57" t="s">
        <v>1304</v>
      </c>
      <c r="BX57" t="s">
        <v>1305</v>
      </c>
      <c r="BY57" t="s">
        <v>242</v>
      </c>
      <c r="BZ57" t="s">
        <v>208</v>
      </c>
      <c r="FH57" t="s">
        <v>203</v>
      </c>
      <c r="FJ57" t="s">
        <v>203</v>
      </c>
      <c r="FK57" t="s">
        <v>203</v>
      </c>
      <c r="FN57" t="s">
        <v>203</v>
      </c>
      <c r="FT57" t="s">
        <v>203</v>
      </c>
      <c r="FV57" t="s">
        <v>203</v>
      </c>
      <c r="FX57" t="s">
        <v>203</v>
      </c>
      <c r="FZ57" t="s">
        <v>203</v>
      </c>
      <c r="GB57" t="s">
        <v>203</v>
      </c>
      <c r="GE57" t="s">
        <v>1306</v>
      </c>
      <c r="GF57" t="s">
        <v>1307</v>
      </c>
      <c r="GG57" t="s">
        <v>1308</v>
      </c>
      <c r="GH57" t="s">
        <v>579</v>
      </c>
      <c r="GI57" t="s">
        <v>285</v>
      </c>
      <c r="GJ57" t="s">
        <v>580</v>
      </c>
      <c r="GK57" t="s">
        <v>1309</v>
      </c>
      <c r="GL57" t="s">
        <v>1310</v>
      </c>
      <c r="GM57" t="s">
        <v>1311</v>
      </c>
      <c r="GN57" t="s">
        <v>600</v>
      </c>
      <c r="GO57" t="s">
        <v>285</v>
      </c>
      <c r="GP57" t="s">
        <v>601</v>
      </c>
    </row>
    <row r="58" spans="1:198" ht="12.75">
      <c r="A58" t="s">
        <v>198</v>
      </c>
      <c r="B58" t="s">
        <v>199</v>
      </c>
      <c r="G58" t="s">
        <v>670</v>
      </c>
      <c r="H58" t="s">
        <v>201</v>
      </c>
      <c r="I58" t="s">
        <v>671</v>
      </c>
      <c r="J58" t="s">
        <v>1312</v>
      </c>
      <c r="K58" t="s">
        <v>208</v>
      </c>
      <c r="P58" t="s">
        <v>1313</v>
      </c>
      <c r="Q58" t="s">
        <v>1314</v>
      </c>
      <c r="R58" t="s">
        <v>1315</v>
      </c>
      <c r="S58" t="s">
        <v>1316</v>
      </c>
      <c r="T58" t="s">
        <v>208</v>
      </c>
      <c r="X58" t="s">
        <v>220</v>
      </c>
      <c r="AA58" t="s">
        <v>1317</v>
      </c>
      <c r="AC58" t="s">
        <v>1318</v>
      </c>
      <c r="AD58" t="s">
        <v>212</v>
      </c>
      <c r="AE58" t="s">
        <v>212</v>
      </c>
      <c r="AF58">
        <v>11820</v>
      </c>
      <c r="AG58">
        <v>47070</v>
      </c>
      <c r="AH58">
        <v>58890</v>
      </c>
      <c r="AI58" t="s">
        <v>212</v>
      </c>
      <c r="AJ58">
        <v>11820</v>
      </c>
      <c r="AK58">
        <v>47070</v>
      </c>
      <c r="AL58">
        <v>58890</v>
      </c>
      <c r="AO58" t="s">
        <v>678</v>
      </c>
      <c r="AQ58" t="s">
        <v>470</v>
      </c>
      <c r="AR58" t="s">
        <v>1319</v>
      </c>
      <c r="AS58" t="s">
        <v>215</v>
      </c>
      <c r="AT58" t="s">
        <v>1320</v>
      </c>
      <c r="AU58" t="s">
        <v>228</v>
      </c>
      <c r="AV58">
        <v>1</v>
      </c>
      <c r="AW58" t="s">
        <v>322</v>
      </c>
      <c r="AX58">
        <v>0</v>
      </c>
      <c r="AY58">
        <v>1</v>
      </c>
      <c r="AZ58">
        <v>3</v>
      </c>
      <c r="BA58">
        <v>2</v>
      </c>
      <c r="BB58">
        <v>0</v>
      </c>
      <c r="BD58">
        <v>0</v>
      </c>
      <c r="BJ58" t="s">
        <v>232</v>
      </c>
      <c r="BK58" t="s">
        <v>269</v>
      </c>
      <c r="BL58" t="s">
        <v>234</v>
      </c>
      <c r="BN58" t="s">
        <v>235</v>
      </c>
      <c r="BS58" t="s">
        <v>1321</v>
      </c>
      <c r="BT58" t="s">
        <v>1322</v>
      </c>
      <c r="BU58" t="s">
        <v>729</v>
      </c>
      <c r="BV58" t="s">
        <v>1323</v>
      </c>
      <c r="BW58" t="s">
        <v>1324</v>
      </c>
      <c r="BX58" t="s">
        <v>1325</v>
      </c>
      <c r="BY58" t="s">
        <v>733</v>
      </c>
      <c r="BZ58" t="s">
        <v>208</v>
      </c>
      <c r="FH58" t="s">
        <v>203</v>
      </c>
      <c r="FJ58" t="s">
        <v>203</v>
      </c>
      <c r="FK58" t="s">
        <v>203</v>
      </c>
      <c r="FN58" t="s">
        <v>203</v>
      </c>
      <c r="FT58" t="s">
        <v>203</v>
      </c>
      <c r="FV58" t="s">
        <v>203</v>
      </c>
      <c r="FX58" t="s">
        <v>203</v>
      </c>
      <c r="FZ58" t="s">
        <v>203</v>
      </c>
      <c r="GB58" t="s">
        <v>203</v>
      </c>
      <c r="GE58" t="s">
        <v>657</v>
      </c>
      <c r="GF58" t="s">
        <v>1326</v>
      </c>
      <c r="GG58" t="s">
        <v>1327</v>
      </c>
      <c r="GH58" t="s">
        <v>600</v>
      </c>
      <c r="GI58" t="s">
        <v>285</v>
      </c>
      <c r="GJ58" t="s">
        <v>601</v>
      </c>
      <c r="GK58" t="s">
        <v>1294</v>
      </c>
      <c r="GL58" t="s">
        <v>1328</v>
      </c>
      <c r="GM58" t="s">
        <v>1329</v>
      </c>
      <c r="GN58" t="s">
        <v>535</v>
      </c>
      <c r="GO58" t="s">
        <v>285</v>
      </c>
      <c r="GP58" t="s">
        <v>536</v>
      </c>
    </row>
    <row r="59" spans="1:198" ht="12.75">
      <c r="A59" t="s">
        <v>198</v>
      </c>
      <c r="B59" t="s">
        <v>199</v>
      </c>
      <c r="G59" t="s">
        <v>670</v>
      </c>
      <c r="H59" t="s">
        <v>201</v>
      </c>
      <c r="I59" t="s">
        <v>671</v>
      </c>
      <c r="J59" t="s">
        <v>1330</v>
      </c>
      <c r="K59" t="s">
        <v>208</v>
      </c>
      <c r="P59" t="s">
        <v>670</v>
      </c>
      <c r="Q59" t="s">
        <v>201</v>
      </c>
      <c r="R59" t="s">
        <v>671</v>
      </c>
      <c r="S59" t="s">
        <v>1330</v>
      </c>
      <c r="T59" t="s">
        <v>208</v>
      </c>
      <c r="X59" t="s">
        <v>220</v>
      </c>
      <c r="AA59" t="s">
        <v>1331</v>
      </c>
      <c r="AC59" t="s">
        <v>1332</v>
      </c>
      <c r="AD59" t="s">
        <v>212</v>
      </c>
      <c r="AE59" t="s">
        <v>212</v>
      </c>
      <c r="AF59">
        <v>9270</v>
      </c>
      <c r="AG59">
        <v>34770</v>
      </c>
      <c r="AH59">
        <v>44040</v>
      </c>
      <c r="AI59" t="s">
        <v>212</v>
      </c>
      <c r="AJ59">
        <v>9270</v>
      </c>
      <c r="AK59">
        <v>34770</v>
      </c>
      <c r="AL59">
        <v>44040</v>
      </c>
      <c r="AO59" t="s">
        <v>678</v>
      </c>
      <c r="AQ59" t="s">
        <v>653</v>
      </c>
      <c r="AR59" t="s">
        <v>317</v>
      </c>
      <c r="AS59" t="s">
        <v>215</v>
      </c>
      <c r="AT59" t="s">
        <v>1333</v>
      </c>
      <c r="AU59" t="s">
        <v>228</v>
      </c>
      <c r="AV59">
        <v>1</v>
      </c>
      <c r="AW59" t="s">
        <v>322</v>
      </c>
      <c r="AX59">
        <v>0</v>
      </c>
      <c r="AY59">
        <v>1</v>
      </c>
      <c r="AZ59">
        <v>2</v>
      </c>
      <c r="BA59">
        <v>2</v>
      </c>
      <c r="BB59">
        <v>0</v>
      </c>
      <c r="BD59">
        <v>0</v>
      </c>
      <c r="BJ59" t="s">
        <v>232</v>
      </c>
      <c r="BK59" t="s">
        <v>269</v>
      </c>
      <c r="BL59" t="s">
        <v>234</v>
      </c>
      <c r="BN59" t="s">
        <v>235</v>
      </c>
      <c r="BS59" t="s">
        <v>1334</v>
      </c>
      <c r="BT59" t="s">
        <v>738</v>
      </c>
      <c r="BU59" t="s">
        <v>301</v>
      </c>
      <c r="BV59" t="s">
        <v>1335</v>
      </c>
      <c r="BW59" t="s">
        <v>1336</v>
      </c>
      <c r="BX59" t="s">
        <v>1337</v>
      </c>
      <c r="BY59" t="s">
        <v>242</v>
      </c>
      <c r="BZ59" t="s">
        <v>208</v>
      </c>
      <c r="CB59" t="s">
        <v>1334</v>
      </c>
      <c r="CC59" t="s">
        <v>1338</v>
      </c>
      <c r="CD59" t="s">
        <v>244</v>
      </c>
      <c r="CE59" t="s">
        <v>1339</v>
      </c>
      <c r="CF59" t="s">
        <v>450</v>
      </c>
      <c r="CH59">
        <v>0</v>
      </c>
      <c r="CI59">
        <v>3.41</v>
      </c>
      <c r="CJ59" t="s">
        <v>1340</v>
      </c>
      <c r="CW59" t="s">
        <v>1334</v>
      </c>
      <c r="CX59" t="s">
        <v>1341</v>
      </c>
      <c r="CY59" t="s">
        <v>1342</v>
      </c>
      <c r="CZ59" t="s">
        <v>1218</v>
      </c>
      <c r="DA59" t="s">
        <v>711</v>
      </c>
      <c r="DD59">
        <v>3.41</v>
      </c>
      <c r="DE59" t="s">
        <v>1340</v>
      </c>
      <c r="FH59" t="s">
        <v>203</v>
      </c>
      <c r="FI59" t="s">
        <v>322</v>
      </c>
      <c r="FJ59" t="s">
        <v>203</v>
      </c>
      <c r="FK59" t="s">
        <v>203</v>
      </c>
      <c r="FN59" t="s">
        <v>203</v>
      </c>
      <c r="FT59" t="s">
        <v>203</v>
      </c>
      <c r="FV59" t="s">
        <v>203</v>
      </c>
      <c r="FX59" t="s">
        <v>203</v>
      </c>
      <c r="FZ59" t="s">
        <v>203</v>
      </c>
      <c r="GB59" t="s">
        <v>208</v>
      </c>
      <c r="GC59" t="s">
        <v>1343</v>
      </c>
      <c r="GD59">
        <v>2.107</v>
      </c>
      <c r="GE59" t="s">
        <v>618</v>
      </c>
      <c r="GF59" t="s">
        <v>1344</v>
      </c>
      <c r="GG59" t="s">
        <v>1345</v>
      </c>
      <c r="GH59" t="s">
        <v>375</v>
      </c>
      <c r="GI59" t="s">
        <v>258</v>
      </c>
      <c r="GJ59" t="s">
        <v>376</v>
      </c>
      <c r="GK59" t="s">
        <v>1346</v>
      </c>
      <c r="GL59" t="s">
        <v>735</v>
      </c>
      <c r="GM59" t="s">
        <v>1347</v>
      </c>
      <c r="GN59" t="s">
        <v>559</v>
      </c>
      <c r="GO59" t="s">
        <v>285</v>
      </c>
      <c r="GP59" t="s">
        <v>537</v>
      </c>
    </row>
    <row r="60" spans="1:198" ht="12.75">
      <c r="A60" t="s">
        <v>198</v>
      </c>
      <c r="B60" t="s">
        <v>199</v>
      </c>
      <c r="G60" t="s">
        <v>1194</v>
      </c>
      <c r="H60" t="s">
        <v>201</v>
      </c>
      <c r="I60" t="s">
        <v>1348</v>
      </c>
      <c r="J60" t="s">
        <v>1349</v>
      </c>
      <c r="K60" t="s">
        <v>208</v>
      </c>
      <c r="P60" t="s">
        <v>1194</v>
      </c>
      <c r="Q60" t="s">
        <v>201</v>
      </c>
      <c r="R60" t="s">
        <v>1195</v>
      </c>
      <c r="S60" t="s">
        <v>1350</v>
      </c>
      <c r="T60" t="s">
        <v>208</v>
      </c>
      <c r="X60" t="s">
        <v>293</v>
      </c>
      <c r="AA60" t="s">
        <v>1351</v>
      </c>
      <c r="AC60" t="s">
        <v>1352</v>
      </c>
      <c r="AD60" t="s">
        <v>212</v>
      </c>
      <c r="AE60" t="s">
        <v>212</v>
      </c>
      <c r="AF60">
        <v>2090</v>
      </c>
      <c r="AG60">
        <v>18830</v>
      </c>
      <c r="AH60">
        <v>20920</v>
      </c>
      <c r="AI60" t="s">
        <v>212</v>
      </c>
      <c r="AJ60">
        <v>2090</v>
      </c>
      <c r="AK60">
        <v>18830</v>
      </c>
      <c r="AL60">
        <v>20920</v>
      </c>
      <c r="AO60" t="s">
        <v>1199</v>
      </c>
      <c r="AQ60" t="s">
        <v>605</v>
      </c>
      <c r="AR60" t="s">
        <v>216</v>
      </c>
      <c r="AT60" t="s">
        <v>1353</v>
      </c>
      <c r="AU60" t="s">
        <v>298</v>
      </c>
      <c r="AV60">
        <v>0</v>
      </c>
      <c r="AX60">
        <v>0</v>
      </c>
      <c r="AY60">
        <v>1</v>
      </c>
      <c r="AZ60">
        <v>2</v>
      </c>
      <c r="BA60">
        <v>2</v>
      </c>
      <c r="BB60">
        <v>0</v>
      </c>
      <c r="BD60">
        <v>0</v>
      </c>
      <c r="BS60" t="s">
        <v>1354</v>
      </c>
      <c r="BT60" t="s">
        <v>1355</v>
      </c>
      <c r="BU60" t="s">
        <v>301</v>
      </c>
      <c r="BV60" t="s">
        <v>1356</v>
      </c>
      <c r="BW60" t="s">
        <v>1357</v>
      </c>
      <c r="BX60" t="s">
        <v>1358</v>
      </c>
      <c r="BY60" t="s">
        <v>242</v>
      </c>
      <c r="BZ60" t="s">
        <v>208</v>
      </c>
      <c r="CB60" t="s">
        <v>1354</v>
      </c>
      <c r="CC60" t="s">
        <v>1359</v>
      </c>
      <c r="CD60" t="s">
        <v>330</v>
      </c>
      <c r="CE60" t="s">
        <v>1360</v>
      </c>
      <c r="CF60" t="s">
        <v>246</v>
      </c>
      <c r="CG60" t="s">
        <v>274</v>
      </c>
      <c r="CH60">
        <v>550</v>
      </c>
      <c r="CJ60" t="s">
        <v>1361</v>
      </c>
      <c r="CK60" t="s">
        <v>208</v>
      </c>
      <c r="CL60" t="s">
        <v>1084</v>
      </c>
      <c r="CM60" t="s">
        <v>277</v>
      </c>
      <c r="CN60" t="s">
        <v>297</v>
      </c>
      <c r="CO60" t="s">
        <v>277</v>
      </c>
      <c r="CP60" t="s">
        <v>453</v>
      </c>
      <c r="CQ60" t="s">
        <v>297</v>
      </c>
      <c r="CT60" t="s">
        <v>1362</v>
      </c>
      <c r="CW60" t="s">
        <v>1363</v>
      </c>
      <c r="CX60" t="s">
        <v>362</v>
      </c>
      <c r="CY60" t="s">
        <v>244</v>
      </c>
      <c r="CZ60" t="s">
        <v>1364</v>
      </c>
      <c r="DA60" t="s">
        <v>363</v>
      </c>
      <c r="DB60" t="s">
        <v>425</v>
      </c>
      <c r="DC60">
        <v>0</v>
      </c>
      <c r="DK60" t="s">
        <v>269</v>
      </c>
      <c r="FH60" t="s">
        <v>203</v>
      </c>
      <c r="FI60" t="s">
        <v>322</v>
      </c>
      <c r="FJ60" t="s">
        <v>203</v>
      </c>
      <c r="FK60" t="s">
        <v>203</v>
      </c>
      <c r="FN60" t="s">
        <v>203</v>
      </c>
      <c r="FT60" t="s">
        <v>203</v>
      </c>
      <c r="FV60" t="s">
        <v>203</v>
      </c>
      <c r="FX60" t="s">
        <v>203</v>
      </c>
      <c r="FZ60" t="s">
        <v>203</v>
      </c>
      <c r="GB60" t="s">
        <v>203</v>
      </c>
      <c r="GC60" t="s">
        <v>337</v>
      </c>
      <c r="GD60">
        <v>1.6</v>
      </c>
      <c r="GE60" t="s">
        <v>1365</v>
      </c>
      <c r="GF60" t="s">
        <v>1366</v>
      </c>
      <c r="GG60" t="s">
        <v>1367</v>
      </c>
      <c r="GH60" t="s">
        <v>600</v>
      </c>
      <c r="GI60" t="s">
        <v>285</v>
      </c>
      <c r="GJ60" t="s">
        <v>601</v>
      </c>
      <c r="GK60" t="s">
        <v>1368</v>
      </c>
      <c r="GL60" t="s">
        <v>1369</v>
      </c>
      <c r="GM60" t="s">
        <v>1370</v>
      </c>
      <c r="GN60" t="s">
        <v>689</v>
      </c>
      <c r="GO60" t="s">
        <v>285</v>
      </c>
      <c r="GP60" t="s">
        <v>690</v>
      </c>
    </row>
    <row r="61" spans="1:198" ht="12.75">
      <c r="A61" t="s">
        <v>198</v>
      </c>
      <c r="B61" t="s">
        <v>199</v>
      </c>
      <c r="G61" t="s">
        <v>1194</v>
      </c>
      <c r="H61" t="s">
        <v>201</v>
      </c>
      <c r="I61" t="s">
        <v>1348</v>
      </c>
      <c r="J61" t="s">
        <v>1371</v>
      </c>
      <c r="K61" t="s">
        <v>208</v>
      </c>
      <c r="P61" t="s">
        <v>1194</v>
      </c>
      <c r="Q61" t="s">
        <v>201</v>
      </c>
      <c r="R61" t="s">
        <v>1348</v>
      </c>
      <c r="S61" t="s">
        <v>1371</v>
      </c>
      <c r="T61" t="s">
        <v>208</v>
      </c>
      <c r="W61" t="s">
        <v>208</v>
      </c>
      <c r="X61" t="s">
        <v>293</v>
      </c>
      <c r="AA61" t="s">
        <v>1372</v>
      </c>
      <c r="AC61" t="s">
        <v>1373</v>
      </c>
      <c r="AD61" t="s">
        <v>212</v>
      </c>
      <c r="AE61" t="s">
        <v>212</v>
      </c>
      <c r="AF61">
        <v>2910</v>
      </c>
      <c r="AG61">
        <v>26190</v>
      </c>
      <c r="AH61">
        <v>29100</v>
      </c>
      <c r="AI61" t="s">
        <v>212</v>
      </c>
      <c r="AJ61">
        <v>2910</v>
      </c>
      <c r="AK61">
        <v>26190</v>
      </c>
      <c r="AL61">
        <v>29100</v>
      </c>
      <c r="AN61" t="s">
        <v>318</v>
      </c>
      <c r="AO61" t="s">
        <v>1199</v>
      </c>
      <c r="AQ61" t="s">
        <v>631</v>
      </c>
      <c r="AR61" t="s">
        <v>216</v>
      </c>
      <c r="AT61" t="s">
        <v>1374</v>
      </c>
      <c r="AU61" t="s">
        <v>298</v>
      </c>
      <c r="AV61">
        <v>0</v>
      </c>
      <c r="AX61">
        <v>0</v>
      </c>
      <c r="AY61">
        <v>1</v>
      </c>
      <c r="AZ61">
        <v>2</v>
      </c>
      <c r="BA61">
        <v>2</v>
      </c>
      <c r="BB61">
        <v>0</v>
      </c>
      <c r="BD61">
        <v>0</v>
      </c>
      <c r="BS61" t="s">
        <v>1375</v>
      </c>
      <c r="BT61" t="s">
        <v>1376</v>
      </c>
      <c r="BU61" t="s">
        <v>301</v>
      </c>
      <c r="BV61" t="s">
        <v>1377</v>
      </c>
      <c r="BW61" t="s">
        <v>1378</v>
      </c>
      <c r="BX61" t="s">
        <v>1379</v>
      </c>
      <c r="BY61" t="s">
        <v>242</v>
      </c>
      <c r="BZ61" t="s">
        <v>208</v>
      </c>
      <c r="CB61" t="s">
        <v>1380</v>
      </c>
      <c r="CC61" t="s">
        <v>1381</v>
      </c>
      <c r="CD61" t="s">
        <v>272</v>
      </c>
      <c r="CE61" t="s">
        <v>1382</v>
      </c>
      <c r="CF61" t="s">
        <v>246</v>
      </c>
      <c r="CG61" t="s">
        <v>274</v>
      </c>
      <c r="CH61">
        <v>960</v>
      </c>
      <c r="CJ61" t="s">
        <v>1383</v>
      </c>
      <c r="CK61" t="s">
        <v>208</v>
      </c>
      <c r="CL61" t="s">
        <v>276</v>
      </c>
      <c r="CM61" t="s">
        <v>1384</v>
      </c>
      <c r="CN61" t="s">
        <v>1385</v>
      </c>
      <c r="CO61" t="s">
        <v>1386</v>
      </c>
      <c r="CP61" t="s">
        <v>232</v>
      </c>
      <c r="CQ61" t="s">
        <v>1387</v>
      </c>
      <c r="CU61" t="s">
        <v>208</v>
      </c>
      <c r="CV61" t="s">
        <v>706</v>
      </c>
      <c r="FH61" t="s">
        <v>203</v>
      </c>
      <c r="FI61" t="s">
        <v>229</v>
      </c>
      <c r="FJ61" t="s">
        <v>203</v>
      </c>
      <c r="FK61" t="s">
        <v>203</v>
      </c>
      <c r="FN61" t="s">
        <v>203</v>
      </c>
      <c r="FT61" t="s">
        <v>203</v>
      </c>
      <c r="FV61" t="s">
        <v>203</v>
      </c>
      <c r="FX61" t="s">
        <v>203</v>
      </c>
      <c r="FZ61" t="s">
        <v>203</v>
      </c>
      <c r="GB61" t="s">
        <v>203</v>
      </c>
      <c r="GC61" t="s">
        <v>337</v>
      </c>
      <c r="GE61" t="s">
        <v>686</v>
      </c>
      <c r="GF61" t="s">
        <v>1388</v>
      </c>
      <c r="GG61" t="s">
        <v>1389</v>
      </c>
      <c r="GH61" t="s">
        <v>487</v>
      </c>
      <c r="GI61" t="s">
        <v>285</v>
      </c>
      <c r="GJ61" t="s">
        <v>488</v>
      </c>
      <c r="GK61" t="s">
        <v>1390</v>
      </c>
      <c r="GL61" t="s">
        <v>1391</v>
      </c>
      <c r="GM61" t="s">
        <v>1392</v>
      </c>
      <c r="GN61" t="s">
        <v>753</v>
      </c>
      <c r="GO61" t="s">
        <v>285</v>
      </c>
      <c r="GP61" t="s">
        <v>754</v>
      </c>
    </row>
    <row r="62" spans="1:198" ht="12.75">
      <c r="A62" t="s">
        <v>198</v>
      </c>
      <c r="B62" t="s">
        <v>199</v>
      </c>
      <c r="G62" t="s">
        <v>1194</v>
      </c>
      <c r="H62" t="s">
        <v>201</v>
      </c>
      <c r="I62" t="s">
        <v>1348</v>
      </c>
      <c r="J62" t="s">
        <v>1393</v>
      </c>
      <c r="K62" t="s">
        <v>208</v>
      </c>
      <c r="P62" t="s">
        <v>1394</v>
      </c>
      <c r="Q62" t="s">
        <v>1395</v>
      </c>
      <c r="R62" t="s">
        <v>1396</v>
      </c>
      <c r="S62" t="s">
        <v>1397</v>
      </c>
      <c r="T62" t="s">
        <v>208</v>
      </c>
      <c r="X62" t="s">
        <v>293</v>
      </c>
      <c r="AA62" t="s">
        <v>1398</v>
      </c>
      <c r="AC62" t="s">
        <v>1399</v>
      </c>
      <c r="AD62" t="s">
        <v>212</v>
      </c>
      <c r="AE62" t="s">
        <v>212</v>
      </c>
      <c r="AF62">
        <v>3590</v>
      </c>
      <c r="AG62">
        <v>32290</v>
      </c>
      <c r="AH62">
        <v>35880</v>
      </c>
      <c r="AI62" t="s">
        <v>212</v>
      </c>
      <c r="AJ62">
        <v>3590</v>
      </c>
      <c r="AK62">
        <v>32290</v>
      </c>
      <c r="AL62">
        <v>35880</v>
      </c>
      <c r="AO62" t="s">
        <v>1199</v>
      </c>
      <c r="AQ62" t="s">
        <v>1050</v>
      </c>
      <c r="AR62" t="s">
        <v>216</v>
      </c>
      <c r="AT62" t="s">
        <v>1400</v>
      </c>
      <c r="AU62" t="s">
        <v>298</v>
      </c>
      <c r="AV62">
        <v>0</v>
      </c>
      <c r="AX62">
        <v>0</v>
      </c>
      <c r="AY62">
        <v>1</v>
      </c>
      <c r="AZ62">
        <v>2</v>
      </c>
      <c r="BA62">
        <v>2</v>
      </c>
      <c r="BB62">
        <v>0</v>
      </c>
      <c r="BD62">
        <v>0</v>
      </c>
      <c r="BS62" t="s">
        <v>1401</v>
      </c>
      <c r="BT62" t="s">
        <v>755</v>
      </c>
      <c r="BU62" t="s">
        <v>301</v>
      </c>
      <c r="BV62" t="s">
        <v>1402</v>
      </c>
      <c r="BW62" t="s">
        <v>1403</v>
      </c>
      <c r="BY62" t="s">
        <v>242</v>
      </c>
      <c r="BZ62" t="s">
        <v>208</v>
      </c>
      <c r="FH62" t="s">
        <v>203</v>
      </c>
      <c r="FJ62" t="s">
        <v>203</v>
      </c>
      <c r="FK62" t="s">
        <v>203</v>
      </c>
      <c r="FN62" t="s">
        <v>203</v>
      </c>
      <c r="FT62" t="s">
        <v>203</v>
      </c>
      <c r="FV62" t="s">
        <v>203</v>
      </c>
      <c r="FX62" t="s">
        <v>203</v>
      </c>
      <c r="FZ62" t="s">
        <v>203</v>
      </c>
      <c r="GB62" t="s">
        <v>203</v>
      </c>
      <c r="GE62" t="s">
        <v>1404</v>
      </c>
      <c r="GF62" t="s">
        <v>1405</v>
      </c>
      <c r="GG62" t="s">
        <v>1406</v>
      </c>
      <c r="GH62" t="s">
        <v>346</v>
      </c>
      <c r="GI62" t="s">
        <v>258</v>
      </c>
      <c r="GJ62" t="s">
        <v>347</v>
      </c>
      <c r="GK62" t="s">
        <v>1365</v>
      </c>
      <c r="GL62" t="s">
        <v>1407</v>
      </c>
      <c r="GM62" t="s">
        <v>1408</v>
      </c>
      <c r="GN62" t="s">
        <v>257</v>
      </c>
      <c r="GO62" t="s">
        <v>258</v>
      </c>
      <c r="GP62" t="s">
        <v>259</v>
      </c>
    </row>
    <row r="63" spans="1:198" ht="12.75">
      <c r="A63" t="s">
        <v>198</v>
      </c>
      <c r="B63" t="s">
        <v>199</v>
      </c>
      <c r="G63" t="s">
        <v>1194</v>
      </c>
      <c r="H63" t="s">
        <v>201</v>
      </c>
      <c r="I63" t="s">
        <v>1348</v>
      </c>
      <c r="J63" t="s">
        <v>1409</v>
      </c>
      <c r="K63" t="s">
        <v>208</v>
      </c>
      <c r="P63" t="s">
        <v>1410</v>
      </c>
      <c r="Q63" t="s">
        <v>783</v>
      </c>
      <c r="R63" t="s">
        <v>1411</v>
      </c>
      <c r="S63" t="s">
        <v>1412</v>
      </c>
      <c r="T63" t="s">
        <v>208</v>
      </c>
      <c r="W63" t="s">
        <v>208</v>
      </c>
      <c r="X63" t="s">
        <v>220</v>
      </c>
      <c r="AA63" t="s">
        <v>1413</v>
      </c>
      <c r="AC63" t="s">
        <v>1414</v>
      </c>
      <c r="AD63" t="s">
        <v>212</v>
      </c>
      <c r="AE63" t="s">
        <v>212</v>
      </c>
      <c r="AF63">
        <v>14030</v>
      </c>
      <c r="AG63">
        <v>58960</v>
      </c>
      <c r="AH63">
        <v>72990</v>
      </c>
      <c r="AI63" t="s">
        <v>212</v>
      </c>
      <c r="AJ63">
        <v>14030</v>
      </c>
      <c r="AK63">
        <v>58960</v>
      </c>
      <c r="AL63">
        <v>72990</v>
      </c>
      <c r="AN63" t="s">
        <v>318</v>
      </c>
      <c r="AO63" t="s">
        <v>1199</v>
      </c>
      <c r="AQ63" t="s">
        <v>1415</v>
      </c>
      <c r="AR63" t="s">
        <v>1416</v>
      </c>
      <c r="AS63" t="s">
        <v>215</v>
      </c>
      <c r="AT63" t="s">
        <v>1417</v>
      </c>
      <c r="AU63" t="s">
        <v>228</v>
      </c>
      <c r="AV63">
        <v>1</v>
      </c>
      <c r="AW63" t="s">
        <v>229</v>
      </c>
      <c r="AX63">
        <v>0</v>
      </c>
      <c r="AY63">
        <v>1</v>
      </c>
      <c r="AZ63">
        <v>2</v>
      </c>
      <c r="BA63">
        <v>2</v>
      </c>
      <c r="BB63">
        <v>0</v>
      </c>
      <c r="BC63" t="s">
        <v>323</v>
      </c>
      <c r="BD63">
        <v>1</v>
      </c>
      <c r="BJ63" t="s">
        <v>232</v>
      </c>
      <c r="BK63" t="s">
        <v>233</v>
      </c>
      <c r="BL63" t="s">
        <v>234</v>
      </c>
      <c r="BN63" t="s">
        <v>235</v>
      </c>
      <c r="BS63" t="s">
        <v>1418</v>
      </c>
      <c r="BT63" t="s">
        <v>884</v>
      </c>
      <c r="BU63" t="s">
        <v>301</v>
      </c>
      <c r="BV63" t="s">
        <v>1419</v>
      </c>
      <c r="BW63" t="s">
        <v>1420</v>
      </c>
      <c r="BY63" t="s">
        <v>242</v>
      </c>
      <c r="BZ63" t="s">
        <v>208</v>
      </c>
      <c r="CB63" t="s">
        <v>1421</v>
      </c>
      <c r="CC63" t="s">
        <v>1422</v>
      </c>
      <c r="CD63" t="s">
        <v>244</v>
      </c>
      <c r="CE63" t="s">
        <v>1423</v>
      </c>
      <c r="CF63" t="s">
        <v>246</v>
      </c>
      <c r="CG63" t="s">
        <v>425</v>
      </c>
      <c r="CH63">
        <v>0</v>
      </c>
      <c r="CJ63" t="s">
        <v>1424</v>
      </c>
      <c r="FH63" t="s">
        <v>203</v>
      </c>
      <c r="FI63" t="s">
        <v>229</v>
      </c>
      <c r="FJ63" t="s">
        <v>203</v>
      </c>
      <c r="FK63" t="s">
        <v>203</v>
      </c>
      <c r="FN63" t="s">
        <v>203</v>
      </c>
      <c r="FT63" t="s">
        <v>203</v>
      </c>
      <c r="FV63" t="s">
        <v>203</v>
      </c>
      <c r="FX63" t="s">
        <v>203</v>
      </c>
      <c r="FZ63" t="s">
        <v>203</v>
      </c>
      <c r="GB63" t="s">
        <v>203</v>
      </c>
      <c r="GC63" t="s">
        <v>1425</v>
      </c>
      <c r="GE63" t="s">
        <v>1426</v>
      </c>
      <c r="GF63" t="s">
        <v>1427</v>
      </c>
      <c r="GG63" t="s">
        <v>1428</v>
      </c>
      <c r="GH63" t="s">
        <v>251</v>
      </c>
      <c r="GI63" t="s">
        <v>252</v>
      </c>
      <c r="GJ63" t="s">
        <v>253</v>
      </c>
      <c r="GK63" t="s">
        <v>1382</v>
      </c>
      <c r="GL63" t="s">
        <v>1429</v>
      </c>
      <c r="GM63" t="s">
        <v>1430</v>
      </c>
      <c r="GN63" t="s">
        <v>251</v>
      </c>
      <c r="GO63" t="s">
        <v>258</v>
      </c>
      <c r="GP63" t="s">
        <v>253</v>
      </c>
    </row>
    <row r="64" spans="1:198" ht="12.75">
      <c r="A64" t="s">
        <v>198</v>
      </c>
      <c r="B64" t="s">
        <v>199</v>
      </c>
      <c r="G64" t="s">
        <v>1194</v>
      </c>
      <c r="H64" t="s">
        <v>201</v>
      </c>
      <c r="I64" t="s">
        <v>1348</v>
      </c>
      <c r="J64" t="s">
        <v>1431</v>
      </c>
      <c r="K64" t="s">
        <v>208</v>
      </c>
      <c r="P64" t="s">
        <v>1194</v>
      </c>
      <c r="Q64" t="s">
        <v>201</v>
      </c>
      <c r="R64" t="s">
        <v>1348</v>
      </c>
      <c r="S64" t="s">
        <v>1431</v>
      </c>
      <c r="T64" t="s">
        <v>208</v>
      </c>
      <c r="W64" t="s">
        <v>208</v>
      </c>
      <c r="X64" t="s">
        <v>220</v>
      </c>
      <c r="AA64" t="s">
        <v>1432</v>
      </c>
      <c r="AC64" t="s">
        <v>1433</v>
      </c>
      <c r="AD64" t="s">
        <v>212</v>
      </c>
      <c r="AE64" t="s">
        <v>212</v>
      </c>
      <c r="AF64">
        <v>53560</v>
      </c>
      <c r="AG64">
        <v>147230</v>
      </c>
      <c r="AH64">
        <v>200790</v>
      </c>
      <c r="AI64" t="s">
        <v>212</v>
      </c>
      <c r="AJ64">
        <v>53560</v>
      </c>
      <c r="AK64">
        <v>147230</v>
      </c>
      <c r="AL64">
        <v>200790</v>
      </c>
      <c r="AN64" t="s">
        <v>630</v>
      </c>
      <c r="AO64" t="s">
        <v>1199</v>
      </c>
      <c r="AQ64" t="s">
        <v>1234</v>
      </c>
      <c r="AR64" t="s">
        <v>1434</v>
      </c>
      <c r="AS64" t="s">
        <v>215</v>
      </c>
      <c r="AT64" t="s">
        <v>1435</v>
      </c>
      <c r="AU64" t="s">
        <v>228</v>
      </c>
      <c r="AV64">
        <v>1</v>
      </c>
      <c r="AW64" t="s">
        <v>229</v>
      </c>
      <c r="AX64">
        <v>0</v>
      </c>
      <c r="AY64">
        <v>1</v>
      </c>
      <c r="AZ64">
        <v>2</v>
      </c>
      <c r="BA64">
        <v>2</v>
      </c>
      <c r="BB64">
        <v>0</v>
      </c>
      <c r="BC64" t="s">
        <v>230</v>
      </c>
      <c r="BD64">
        <v>2</v>
      </c>
      <c r="BJ64" t="s">
        <v>232</v>
      </c>
      <c r="BK64" t="s">
        <v>233</v>
      </c>
      <c r="BL64" t="s">
        <v>234</v>
      </c>
      <c r="BN64" t="s">
        <v>235</v>
      </c>
      <c r="BS64" t="s">
        <v>1436</v>
      </c>
      <c r="BT64" t="s">
        <v>644</v>
      </c>
      <c r="BU64" t="s">
        <v>301</v>
      </c>
      <c r="BV64" t="s">
        <v>1437</v>
      </c>
      <c r="BW64" t="s">
        <v>1438</v>
      </c>
      <c r="BX64" t="s">
        <v>1439</v>
      </c>
      <c r="BY64" t="s">
        <v>242</v>
      </c>
      <c r="BZ64" t="s">
        <v>208</v>
      </c>
      <c r="CB64" t="s">
        <v>1436</v>
      </c>
      <c r="CC64" t="s">
        <v>1440</v>
      </c>
      <c r="CD64" t="s">
        <v>244</v>
      </c>
      <c r="CE64" t="s">
        <v>1244</v>
      </c>
      <c r="CF64" t="s">
        <v>615</v>
      </c>
      <c r="CH64">
        <v>0</v>
      </c>
      <c r="CI64">
        <v>3.57</v>
      </c>
      <c r="CJ64" t="s">
        <v>1441</v>
      </c>
      <c r="FH64" t="s">
        <v>203</v>
      </c>
      <c r="FI64" t="s">
        <v>229</v>
      </c>
      <c r="FJ64" t="s">
        <v>203</v>
      </c>
      <c r="FK64" t="s">
        <v>203</v>
      </c>
      <c r="FN64" t="s">
        <v>203</v>
      </c>
      <c r="FT64" t="s">
        <v>203</v>
      </c>
      <c r="FV64" t="s">
        <v>203</v>
      </c>
      <c r="FX64" t="s">
        <v>203</v>
      </c>
      <c r="FZ64" t="s">
        <v>203</v>
      </c>
      <c r="GB64" t="s">
        <v>203</v>
      </c>
      <c r="GC64" t="s">
        <v>1442</v>
      </c>
      <c r="GD64">
        <v>0.8</v>
      </c>
      <c r="GE64" t="s">
        <v>1443</v>
      </c>
      <c r="GF64" t="s">
        <v>1444</v>
      </c>
      <c r="GG64" t="s">
        <v>1445</v>
      </c>
      <c r="GH64" t="s">
        <v>402</v>
      </c>
      <c r="GI64" t="s">
        <v>252</v>
      </c>
      <c r="GJ64" t="s">
        <v>403</v>
      </c>
      <c r="GK64" t="s">
        <v>1446</v>
      </c>
      <c r="GL64" t="s">
        <v>1447</v>
      </c>
      <c r="GM64" t="s">
        <v>1448</v>
      </c>
      <c r="GN64" t="s">
        <v>482</v>
      </c>
      <c r="GO64" t="s">
        <v>285</v>
      </c>
      <c r="GP64" t="s">
        <v>483</v>
      </c>
    </row>
    <row r="65" spans="1:198" ht="12.75">
      <c r="A65" t="s">
        <v>198</v>
      </c>
      <c r="B65" t="s">
        <v>199</v>
      </c>
      <c r="G65" t="s">
        <v>1449</v>
      </c>
      <c r="H65" t="s">
        <v>201</v>
      </c>
      <c r="I65" t="s">
        <v>1348</v>
      </c>
      <c r="J65" t="s">
        <v>1450</v>
      </c>
      <c r="K65" t="s">
        <v>208</v>
      </c>
      <c r="P65" t="s">
        <v>1451</v>
      </c>
      <c r="Q65" t="s">
        <v>1452</v>
      </c>
      <c r="R65" t="s">
        <v>1453</v>
      </c>
      <c r="S65" t="s">
        <v>1454</v>
      </c>
      <c r="T65" t="s">
        <v>208</v>
      </c>
      <c r="X65" t="s">
        <v>220</v>
      </c>
      <c r="AA65" t="s">
        <v>1455</v>
      </c>
      <c r="AC65" t="s">
        <v>1456</v>
      </c>
      <c r="AD65" t="s">
        <v>212</v>
      </c>
      <c r="AE65" t="s">
        <v>212</v>
      </c>
      <c r="AF65">
        <v>23620</v>
      </c>
      <c r="AG65">
        <v>111380</v>
      </c>
      <c r="AH65">
        <v>135000</v>
      </c>
      <c r="AI65" t="s">
        <v>212</v>
      </c>
      <c r="AJ65">
        <v>23620</v>
      </c>
      <c r="AK65">
        <v>111380</v>
      </c>
      <c r="AL65">
        <v>135000</v>
      </c>
      <c r="AO65" t="s">
        <v>1457</v>
      </c>
      <c r="AQ65" t="s">
        <v>470</v>
      </c>
      <c r="AR65" t="s">
        <v>1458</v>
      </c>
      <c r="AS65" t="s">
        <v>215</v>
      </c>
      <c r="AT65" t="s">
        <v>1459</v>
      </c>
      <c r="AU65" t="s">
        <v>228</v>
      </c>
      <c r="AV65">
        <v>1</v>
      </c>
      <c r="AW65" t="s">
        <v>229</v>
      </c>
      <c r="AX65">
        <v>0</v>
      </c>
      <c r="AY65">
        <v>1</v>
      </c>
      <c r="AZ65">
        <v>0</v>
      </c>
      <c r="BA65">
        <v>0</v>
      </c>
      <c r="BB65">
        <v>0</v>
      </c>
      <c r="BC65" t="s">
        <v>230</v>
      </c>
      <c r="BD65">
        <v>2</v>
      </c>
      <c r="BJ65" t="s">
        <v>232</v>
      </c>
      <c r="BK65" t="s">
        <v>269</v>
      </c>
      <c r="BL65" t="s">
        <v>234</v>
      </c>
      <c r="BN65" t="s">
        <v>235</v>
      </c>
      <c r="BS65" t="s">
        <v>1460</v>
      </c>
      <c r="BT65" t="s">
        <v>1461</v>
      </c>
      <c r="BU65" t="s">
        <v>1462</v>
      </c>
      <c r="BV65" t="s">
        <v>1463</v>
      </c>
      <c r="BW65" t="s">
        <v>1464</v>
      </c>
      <c r="BX65" t="s">
        <v>1465</v>
      </c>
      <c r="BY65" t="s">
        <v>1209</v>
      </c>
      <c r="BZ65" t="s">
        <v>208</v>
      </c>
      <c r="FH65" t="s">
        <v>203</v>
      </c>
      <c r="FJ65" t="s">
        <v>203</v>
      </c>
      <c r="FK65" t="s">
        <v>203</v>
      </c>
      <c r="FN65" t="s">
        <v>203</v>
      </c>
      <c r="FT65" t="s">
        <v>203</v>
      </c>
      <c r="FV65" t="s">
        <v>203</v>
      </c>
      <c r="FX65" t="s">
        <v>203</v>
      </c>
      <c r="FZ65" t="s">
        <v>203</v>
      </c>
      <c r="GB65" t="s">
        <v>203</v>
      </c>
      <c r="GE65" t="s">
        <v>1466</v>
      </c>
      <c r="GF65" t="s">
        <v>1467</v>
      </c>
      <c r="GG65" t="s">
        <v>1468</v>
      </c>
      <c r="GH65" t="s">
        <v>777</v>
      </c>
      <c r="GI65" t="s">
        <v>258</v>
      </c>
      <c r="GJ65" t="s">
        <v>706</v>
      </c>
      <c r="GK65" t="s">
        <v>1469</v>
      </c>
      <c r="GL65" t="s">
        <v>1470</v>
      </c>
      <c r="GM65" t="s">
        <v>1471</v>
      </c>
      <c r="GN65" t="s">
        <v>559</v>
      </c>
      <c r="GO65" t="s">
        <v>285</v>
      </c>
      <c r="GP65" t="s">
        <v>537</v>
      </c>
    </row>
    <row r="66" spans="1:198" ht="12.75">
      <c r="A66" t="s">
        <v>198</v>
      </c>
      <c r="B66" t="s">
        <v>199</v>
      </c>
      <c r="G66" t="s">
        <v>1449</v>
      </c>
      <c r="H66" t="s">
        <v>201</v>
      </c>
      <c r="I66" t="s">
        <v>1348</v>
      </c>
      <c r="J66" t="s">
        <v>1472</v>
      </c>
      <c r="K66" t="s">
        <v>208</v>
      </c>
      <c r="P66" t="s">
        <v>1449</v>
      </c>
      <c r="Q66" t="s">
        <v>201</v>
      </c>
      <c r="R66" t="s">
        <v>1348</v>
      </c>
      <c r="S66" t="s">
        <v>1472</v>
      </c>
      <c r="T66" t="s">
        <v>208</v>
      </c>
      <c r="W66" t="s">
        <v>208</v>
      </c>
      <c r="X66" t="s">
        <v>220</v>
      </c>
      <c r="AA66" t="s">
        <v>1473</v>
      </c>
      <c r="AC66" t="s">
        <v>1474</v>
      </c>
      <c r="AD66" t="s">
        <v>212</v>
      </c>
      <c r="AE66" t="s">
        <v>212</v>
      </c>
      <c r="AF66">
        <v>35100</v>
      </c>
      <c r="AG66">
        <v>240880</v>
      </c>
      <c r="AH66">
        <v>275980</v>
      </c>
      <c r="AI66" t="s">
        <v>212</v>
      </c>
      <c r="AJ66">
        <v>35100</v>
      </c>
      <c r="AK66">
        <v>240880</v>
      </c>
      <c r="AL66">
        <v>275980</v>
      </c>
      <c r="AN66" t="s">
        <v>318</v>
      </c>
      <c r="AO66" t="s">
        <v>1457</v>
      </c>
      <c r="AQ66" t="s">
        <v>1475</v>
      </c>
      <c r="AR66" t="s">
        <v>1476</v>
      </c>
      <c r="AS66" t="s">
        <v>215</v>
      </c>
      <c r="AT66" t="s">
        <v>1477</v>
      </c>
      <c r="AU66" t="s">
        <v>228</v>
      </c>
      <c r="AV66">
        <v>1</v>
      </c>
      <c r="AW66" t="s">
        <v>322</v>
      </c>
      <c r="AX66">
        <v>0</v>
      </c>
      <c r="AY66">
        <v>1</v>
      </c>
      <c r="AZ66">
        <v>0</v>
      </c>
      <c r="BA66">
        <v>0</v>
      </c>
      <c r="BB66">
        <v>0</v>
      </c>
      <c r="BC66" t="s">
        <v>230</v>
      </c>
      <c r="BD66">
        <v>2</v>
      </c>
      <c r="BE66" t="s">
        <v>231</v>
      </c>
      <c r="BJ66" t="s">
        <v>232</v>
      </c>
      <c r="BK66" t="s">
        <v>233</v>
      </c>
      <c r="BL66" t="s">
        <v>234</v>
      </c>
      <c r="BN66" t="s">
        <v>235</v>
      </c>
      <c r="BS66" t="s">
        <v>1478</v>
      </c>
      <c r="BT66" t="s">
        <v>1479</v>
      </c>
      <c r="BU66" t="s">
        <v>301</v>
      </c>
      <c r="BV66" t="s">
        <v>1480</v>
      </c>
      <c r="BW66" t="s">
        <v>1481</v>
      </c>
      <c r="BX66" t="s">
        <v>1482</v>
      </c>
      <c r="BY66" t="s">
        <v>242</v>
      </c>
      <c r="BZ66" t="s">
        <v>208</v>
      </c>
      <c r="CB66" t="s">
        <v>1478</v>
      </c>
      <c r="CC66" t="s">
        <v>1243</v>
      </c>
      <c r="CD66" t="s">
        <v>272</v>
      </c>
      <c r="CE66" t="s">
        <v>1483</v>
      </c>
      <c r="CF66" t="s">
        <v>615</v>
      </c>
      <c r="CG66" t="s">
        <v>274</v>
      </c>
      <c r="CH66">
        <v>100</v>
      </c>
      <c r="CJ66" t="s">
        <v>1484</v>
      </c>
      <c r="CK66" t="s">
        <v>208</v>
      </c>
      <c r="CL66" t="s">
        <v>1485</v>
      </c>
      <c r="CO66" t="s">
        <v>1486</v>
      </c>
      <c r="CP66" t="s">
        <v>269</v>
      </c>
      <c r="CW66" t="s">
        <v>1478</v>
      </c>
      <c r="CX66" t="s">
        <v>1243</v>
      </c>
      <c r="CY66" t="s">
        <v>272</v>
      </c>
      <c r="CZ66" t="s">
        <v>1487</v>
      </c>
      <c r="DD66">
        <v>5.72</v>
      </c>
      <c r="DR66" t="s">
        <v>1488</v>
      </c>
      <c r="DS66" t="s">
        <v>958</v>
      </c>
      <c r="DT66" t="s">
        <v>244</v>
      </c>
      <c r="DU66" t="s">
        <v>774</v>
      </c>
      <c r="DV66" t="s">
        <v>363</v>
      </c>
      <c r="DX66">
        <v>0</v>
      </c>
      <c r="DY66">
        <v>6.16</v>
      </c>
      <c r="DZ66" t="s">
        <v>1489</v>
      </c>
      <c r="EF66" t="s">
        <v>269</v>
      </c>
      <c r="FH66" t="s">
        <v>203</v>
      </c>
      <c r="FI66" t="s">
        <v>1490</v>
      </c>
      <c r="FJ66" t="s">
        <v>203</v>
      </c>
      <c r="FK66" t="s">
        <v>203</v>
      </c>
      <c r="FN66" t="s">
        <v>203</v>
      </c>
      <c r="FT66" t="s">
        <v>203</v>
      </c>
      <c r="FV66" t="s">
        <v>203</v>
      </c>
      <c r="FX66" t="s">
        <v>203</v>
      </c>
      <c r="FZ66" t="s">
        <v>203</v>
      </c>
      <c r="GB66" t="s">
        <v>203</v>
      </c>
      <c r="GC66" t="s">
        <v>1491</v>
      </c>
      <c r="GD66">
        <v>2.7</v>
      </c>
      <c r="GE66" t="s">
        <v>1492</v>
      </c>
      <c r="GF66" t="s">
        <v>1493</v>
      </c>
      <c r="GG66" t="s">
        <v>1494</v>
      </c>
      <c r="GH66" t="s">
        <v>736</v>
      </c>
      <c r="GI66" t="s">
        <v>252</v>
      </c>
      <c r="GJ66" t="s">
        <v>737</v>
      </c>
      <c r="GK66" t="s">
        <v>1495</v>
      </c>
      <c r="GL66" t="s">
        <v>1496</v>
      </c>
      <c r="GM66" t="s">
        <v>1497</v>
      </c>
      <c r="GN66" t="s">
        <v>313</v>
      </c>
      <c r="GO66" t="s">
        <v>258</v>
      </c>
      <c r="GP66" t="s">
        <v>314</v>
      </c>
    </row>
    <row r="67" spans="1:198" ht="12.75">
      <c r="A67" t="s">
        <v>198</v>
      </c>
      <c r="B67" t="s">
        <v>199</v>
      </c>
      <c r="G67" t="s">
        <v>1133</v>
      </c>
      <c r="H67" t="s">
        <v>201</v>
      </c>
      <c r="I67" t="s">
        <v>1498</v>
      </c>
      <c r="J67" t="s">
        <v>1499</v>
      </c>
      <c r="K67" t="s">
        <v>208</v>
      </c>
      <c r="P67" t="s">
        <v>1133</v>
      </c>
      <c r="Q67" t="s">
        <v>201</v>
      </c>
      <c r="R67" t="s">
        <v>1498</v>
      </c>
      <c r="S67" t="s">
        <v>1499</v>
      </c>
      <c r="T67" t="s">
        <v>208</v>
      </c>
      <c r="W67" t="s">
        <v>208</v>
      </c>
      <c r="X67" t="s">
        <v>220</v>
      </c>
      <c r="AA67" t="s">
        <v>1500</v>
      </c>
      <c r="AC67" t="s">
        <v>1501</v>
      </c>
      <c r="AD67" t="s">
        <v>212</v>
      </c>
      <c r="AE67" t="s">
        <v>212</v>
      </c>
      <c r="AF67">
        <v>44550</v>
      </c>
      <c r="AG67">
        <v>67180</v>
      </c>
      <c r="AH67">
        <v>111730</v>
      </c>
      <c r="AI67" t="s">
        <v>212</v>
      </c>
      <c r="AJ67">
        <v>44550</v>
      </c>
      <c r="AK67">
        <v>67180</v>
      </c>
      <c r="AL67">
        <v>111730</v>
      </c>
      <c r="AN67" t="s">
        <v>318</v>
      </c>
      <c r="AO67" t="s">
        <v>1138</v>
      </c>
      <c r="AQ67" t="s">
        <v>470</v>
      </c>
      <c r="AR67" t="s">
        <v>1502</v>
      </c>
      <c r="AS67" t="s">
        <v>215</v>
      </c>
      <c r="AT67" t="s">
        <v>1503</v>
      </c>
      <c r="AU67" t="s">
        <v>228</v>
      </c>
      <c r="AV67">
        <v>1</v>
      </c>
      <c r="AW67" t="s">
        <v>229</v>
      </c>
      <c r="AX67">
        <v>0</v>
      </c>
      <c r="AY67">
        <v>1</v>
      </c>
      <c r="AZ67">
        <v>3</v>
      </c>
      <c r="BA67">
        <v>2</v>
      </c>
      <c r="BB67">
        <v>0</v>
      </c>
      <c r="BC67" t="s">
        <v>230</v>
      </c>
      <c r="BD67">
        <v>1</v>
      </c>
      <c r="BE67" t="s">
        <v>231</v>
      </c>
      <c r="BJ67" t="s">
        <v>232</v>
      </c>
      <c r="BK67" t="s">
        <v>269</v>
      </c>
      <c r="BL67" t="s">
        <v>234</v>
      </c>
      <c r="BN67" t="s">
        <v>235</v>
      </c>
      <c r="BS67" t="s">
        <v>1504</v>
      </c>
      <c r="BT67" t="s">
        <v>1505</v>
      </c>
      <c r="BU67" t="s">
        <v>301</v>
      </c>
      <c r="BV67" t="s">
        <v>1506</v>
      </c>
      <c r="BW67" t="s">
        <v>1507</v>
      </c>
      <c r="BX67" t="s">
        <v>1508</v>
      </c>
      <c r="BY67" t="s">
        <v>242</v>
      </c>
      <c r="BZ67" t="s">
        <v>208</v>
      </c>
      <c r="CB67" t="s">
        <v>1504</v>
      </c>
      <c r="CC67" t="s">
        <v>1509</v>
      </c>
      <c r="CD67" t="s">
        <v>330</v>
      </c>
      <c r="CE67" t="s">
        <v>1510</v>
      </c>
      <c r="CF67" t="s">
        <v>246</v>
      </c>
      <c r="CH67">
        <v>0</v>
      </c>
      <c r="CI67">
        <v>5.73</v>
      </c>
      <c r="CJ67" t="s">
        <v>1511</v>
      </c>
      <c r="CW67" t="s">
        <v>1512</v>
      </c>
      <c r="CX67" t="s">
        <v>958</v>
      </c>
      <c r="CY67" t="s">
        <v>244</v>
      </c>
      <c r="CZ67" t="s">
        <v>1390</v>
      </c>
      <c r="DA67" t="s">
        <v>363</v>
      </c>
      <c r="DC67">
        <v>0</v>
      </c>
      <c r="DD67">
        <v>6.24</v>
      </c>
      <c r="DE67" t="s">
        <v>1513</v>
      </c>
      <c r="DK67" t="s">
        <v>269</v>
      </c>
      <c r="FH67" t="s">
        <v>203</v>
      </c>
      <c r="FI67" t="s">
        <v>322</v>
      </c>
      <c r="FJ67" t="s">
        <v>203</v>
      </c>
      <c r="FK67" t="s">
        <v>203</v>
      </c>
      <c r="FN67" t="s">
        <v>203</v>
      </c>
      <c r="FT67" t="s">
        <v>203</v>
      </c>
      <c r="FV67" t="s">
        <v>203</v>
      </c>
      <c r="FX67" t="s">
        <v>203</v>
      </c>
      <c r="FZ67" t="s">
        <v>203</v>
      </c>
      <c r="GB67" t="s">
        <v>203</v>
      </c>
      <c r="GC67" t="s">
        <v>1514</v>
      </c>
      <c r="GD67">
        <v>1.9</v>
      </c>
      <c r="GE67" t="s">
        <v>1515</v>
      </c>
      <c r="GF67" t="s">
        <v>1516</v>
      </c>
      <c r="GG67" t="s">
        <v>1517</v>
      </c>
      <c r="GH67" t="s">
        <v>251</v>
      </c>
      <c r="GI67" t="s">
        <v>252</v>
      </c>
      <c r="GJ67" t="s">
        <v>253</v>
      </c>
      <c r="GK67" t="s">
        <v>1270</v>
      </c>
      <c r="GL67" t="s">
        <v>1518</v>
      </c>
      <c r="GM67" t="s">
        <v>1519</v>
      </c>
      <c r="GN67" t="s">
        <v>313</v>
      </c>
      <c r="GO67" t="s">
        <v>258</v>
      </c>
      <c r="GP67" t="s">
        <v>314</v>
      </c>
    </row>
    <row r="68" spans="1:198" ht="12.75">
      <c r="A68" t="s">
        <v>198</v>
      </c>
      <c r="B68" t="s">
        <v>199</v>
      </c>
      <c r="G68" t="s">
        <v>1133</v>
      </c>
      <c r="H68" t="s">
        <v>201</v>
      </c>
      <c r="I68" t="s">
        <v>1498</v>
      </c>
      <c r="J68" t="s">
        <v>1520</v>
      </c>
      <c r="K68" t="s">
        <v>208</v>
      </c>
      <c r="P68" t="s">
        <v>1133</v>
      </c>
      <c r="Q68" t="s">
        <v>201</v>
      </c>
      <c r="R68" t="s">
        <v>1498</v>
      </c>
      <c r="S68" t="s">
        <v>1520</v>
      </c>
      <c r="T68" t="s">
        <v>208</v>
      </c>
      <c r="W68" t="s">
        <v>208</v>
      </c>
      <c r="X68" t="s">
        <v>220</v>
      </c>
      <c r="AA68" t="s">
        <v>1521</v>
      </c>
      <c r="AC68" t="s">
        <v>1522</v>
      </c>
      <c r="AD68" t="s">
        <v>212</v>
      </c>
      <c r="AE68" t="s">
        <v>212</v>
      </c>
      <c r="AF68">
        <v>10050</v>
      </c>
      <c r="AG68">
        <v>71720</v>
      </c>
      <c r="AH68">
        <v>81770</v>
      </c>
      <c r="AI68" t="s">
        <v>212</v>
      </c>
      <c r="AJ68">
        <v>10050</v>
      </c>
      <c r="AK68">
        <v>71720</v>
      </c>
      <c r="AL68">
        <v>81770</v>
      </c>
      <c r="AN68" t="s">
        <v>318</v>
      </c>
      <c r="AO68" t="s">
        <v>1138</v>
      </c>
      <c r="AQ68" t="s">
        <v>519</v>
      </c>
      <c r="AR68" t="s">
        <v>1523</v>
      </c>
      <c r="AS68" t="s">
        <v>215</v>
      </c>
      <c r="AT68" t="s">
        <v>1524</v>
      </c>
      <c r="AU68" t="s">
        <v>228</v>
      </c>
      <c r="AV68">
        <v>1</v>
      </c>
      <c r="AW68" t="s">
        <v>322</v>
      </c>
      <c r="AX68">
        <v>0</v>
      </c>
      <c r="AY68">
        <v>1</v>
      </c>
      <c r="AZ68">
        <v>3</v>
      </c>
      <c r="BA68">
        <v>2</v>
      </c>
      <c r="BB68">
        <v>0</v>
      </c>
      <c r="BD68">
        <v>0</v>
      </c>
      <c r="BJ68" t="s">
        <v>232</v>
      </c>
      <c r="BK68" t="s">
        <v>269</v>
      </c>
      <c r="BL68" t="s">
        <v>234</v>
      </c>
      <c r="BN68" t="s">
        <v>235</v>
      </c>
      <c r="BS68" t="s">
        <v>1525</v>
      </c>
      <c r="BT68" t="s">
        <v>699</v>
      </c>
      <c r="BU68" t="s">
        <v>301</v>
      </c>
      <c r="BV68" t="s">
        <v>1526</v>
      </c>
      <c r="BW68" t="s">
        <v>1527</v>
      </c>
      <c r="BX68" t="s">
        <v>1528</v>
      </c>
      <c r="BY68" t="s">
        <v>242</v>
      </c>
      <c r="BZ68" t="s">
        <v>208</v>
      </c>
      <c r="CB68" t="s">
        <v>1525</v>
      </c>
      <c r="CC68" t="s">
        <v>423</v>
      </c>
      <c r="CD68" t="s">
        <v>244</v>
      </c>
      <c r="CE68" t="s">
        <v>1265</v>
      </c>
      <c r="CF68" t="s">
        <v>246</v>
      </c>
      <c r="CH68">
        <v>0</v>
      </c>
      <c r="CI68">
        <v>6.48</v>
      </c>
      <c r="CJ68" t="s">
        <v>1529</v>
      </c>
      <c r="CW68" t="s">
        <v>1530</v>
      </c>
      <c r="CX68" t="s">
        <v>1341</v>
      </c>
      <c r="CY68" t="s">
        <v>1342</v>
      </c>
      <c r="CZ68" t="s">
        <v>1531</v>
      </c>
      <c r="DA68" t="s">
        <v>1532</v>
      </c>
      <c r="DC68">
        <v>0</v>
      </c>
      <c r="DD68">
        <v>3.96</v>
      </c>
      <c r="FH68" t="s">
        <v>203</v>
      </c>
      <c r="FI68" t="s">
        <v>322</v>
      </c>
      <c r="FJ68" t="s">
        <v>203</v>
      </c>
      <c r="FK68" t="s">
        <v>203</v>
      </c>
      <c r="FN68" t="s">
        <v>203</v>
      </c>
      <c r="FT68" t="s">
        <v>203</v>
      </c>
      <c r="FV68" t="s">
        <v>203</v>
      </c>
      <c r="FX68" t="s">
        <v>203</v>
      </c>
      <c r="FZ68" t="s">
        <v>203</v>
      </c>
      <c r="GB68" t="s">
        <v>203</v>
      </c>
      <c r="GC68" t="s">
        <v>1533</v>
      </c>
      <c r="GD68">
        <v>1.217</v>
      </c>
      <c r="GE68" t="s">
        <v>1534</v>
      </c>
      <c r="GF68" t="s">
        <v>1535</v>
      </c>
      <c r="GG68" t="s">
        <v>1536</v>
      </c>
      <c r="GH68" t="s">
        <v>487</v>
      </c>
      <c r="GI68" t="s">
        <v>285</v>
      </c>
      <c r="GJ68" t="s">
        <v>488</v>
      </c>
      <c r="GK68" t="s">
        <v>1537</v>
      </c>
      <c r="GL68" t="s">
        <v>1538</v>
      </c>
      <c r="GM68" t="s">
        <v>1539</v>
      </c>
      <c r="GN68" t="s">
        <v>1540</v>
      </c>
      <c r="GO68" t="s">
        <v>285</v>
      </c>
      <c r="GP68" t="s">
        <v>1541</v>
      </c>
    </row>
    <row r="69" spans="1:198" ht="12.75">
      <c r="A69" t="s">
        <v>198</v>
      </c>
      <c r="B69" t="s">
        <v>199</v>
      </c>
      <c r="G69" t="s">
        <v>1449</v>
      </c>
      <c r="H69" t="s">
        <v>201</v>
      </c>
      <c r="I69" t="s">
        <v>1348</v>
      </c>
      <c r="J69" t="s">
        <v>1542</v>
      </c>
      <c r="K69" t="s">
        <v>208</v>
      </c>
      <c r="P69" t="s">
        <v>1449</v>
      </c>
      <c r="Q69" t="s">
        <v>201</v>
      </c>
      <c r="R69" t="s">
        <v>1348</v>
      </c>
      <c r="S69" t="s">
        <v>1543</v>
      </c>
      <c r="T69" t="s">
        <v>208</v>
      </c>
      <c r="X69" t="s">
        <v>293</v>
      </c>
      <c r="AA69" t="s">
        <v>1544</v>
      </c>
      <c r="AC69" t="s">
        <v>1545</v>
      </c>
      <c r="AD69" t="s">
        <v>212</v>
      </c>
      <c r="AE69" t="s">
        <v>212</v>
      </c>
      <c r="AF69">
        <v>2760</v>
      </c>
      <c r="AG69">
        <v>24820</v>
      </c>
      <c r="AH69">
        <v>27580</v>
      </c>
      <c r="AI69" t="s">
        <v>212</v>
      </c>
      <c r="AJ69">
        <v>2760</v>
      </c>
      <c r="AK69">
        <v>24820</v>
      </c>
      <c r="AL69">
        <v>27580</v>
      </c>
      <c r="AO69" t="s">
        <v>1457</v>
      </c>
      <c r="AQ69" t="s">
        <v>653</v>
      </c>
      <c r="AR69" t="s">
        <v>216</v>
      </c>
      <c r="AT69" t="s">
        <v>1546</v>
      </c>
      <c r="AU69" t="s">
        <v>298</v>
      </c>
      <c r="AV69">
        <v>0</v>
      </c>
      <c r="AX69">
        <v>0</v>
      </c>
      <c r="AY69">
        <v>1</v>
      </c>
      <c r="AZ69">
        <v>1</v>
      </c>
      <c r="BA69">
        <v>1</v>
      </c>
      <c r="BB69">
        <v>0</v>
      </c>
      <c r="BD69">
        <v>0</v>
      </c>
      <c r="BS69" t="s">
        <v>1547</v>
      </c>
      <c r="BT69" t="s">
        <v>216</v>
      </c>
      <c r="BU69" t="s">
        <v>301</v>
      </c>
      <c r="BV69" t="s">
        <v>1548</v>
      </c>
      <c r="BW69" t="s">
        <v>1549</v>
      </c>
      <c r="BX69" t="s">
        <v>1550</v>
      </c>
      <c r="BY69" t="s">
        <v>733</v>
      </c>
      <c r="BZ69" t="s">
        <v>208</v>
      </c>
      <c r="FH69" t="s">
        <v>203</v>
      </c>
      <c r="FJ69" t="s">
        <v>203</v>
      </c>
      <c r="FK69" t="s">
        <v>203</v>
      </c>
      <c r="FN69" t="s">
        <v>203</v>
      </c>
      <c r="FT69" t="s">
        <v>203</v>
      </c>
      <c r="FV69" t="s">
        <v>203</v>
      </c>
      <c r="FX69" t="s">
        <v>203</v>
      </c>
      <c r="FZ69" t="s">
        <v>203</v>
      </c>
      <c r="GB69" t="s">
        <v>203</v>
      </c>
      <c r="GE69" t="s">
        <v>755</v>
      </c>
      <c r="GF69" t="s">
        <v>1551</v>
      </c>
      <c r="GG69" t="s">
        <v>1552</v>
      </c>
      <c r="GH69" t="s">
        <v>559</v>
      </c>
      <c r="GI69" t="s">
        <v>258</v>
      </c>
      <c r="GJ69" t="s">
        <v>537</v>
      </c>
      <c r="GK69" t="s">
        <v>1553</v>
      </c>
      <c r="GL69" t="s">
        <v>1554</v>
      </c>
      <c r="GM69" t="s">
        <v>1555</v>
      </c>
      <c r="GN69" t="s">
        <v>290</v>
      </c>
      <c r="GO69" t="s">
        <v>285</v>
      </c>
      <c r="GP69" t="s">
        <v>291</v>
      </c>
    </row>
    <row r="70" spans="1:198" ht="12.75">
      <c r="A70" t="s">
        <v>198</v>
      </c>
      <c r="B70" t="s">
        <v>199</v>
      </c>
      <c r="G70" t="s">
        <v>1449</v>
      </c>
      <c r="H70" t="s">
        <v>201</v>
      </c>
      <c r="I70" t="s">
        <v>1348</v>
      </c>
      <c r="J70" t="s">
        <v>1556</v>
      </c>
      <c r="K70" t="s">
        <v>208</v>
      </c>
      <c r="P70" t="s">
        <v>1557</v>
      </c>
      <c r="Q70" t="s">
        <v>783</v>
      </c>
      <c r="R70" t="s">
        <v>1558</v>
      </c>
      <c r="S70" t="s">
        <v>1559</v>
      </c>
      <c r="T70" t="s">
        <v>208</v>
      </c>
      <c r="X70" t="s">
        <v>293</v>
      </c>
      <c r="AA70" t="s">
        <v>1560</v>
      </c>
      <c r="AC70" t="s">
        <v>1561</v>
      </c>
      <c r="AD70" t="s">
        <v>212</v>
      </c>
      <c r="AE70" t="s">
        <v>212</v>
      </c>
      <c r="AF70">
        <v>3950</v>
      </c>
      <c r="AG70">
        <v>35570</v>
      </c>
      <c r="AH70">
        <v>39520</v>
      </c>
      <c r="AI70" t="s">
        <v>212</v>
      </c>
      <c r="AJ70">
        <v>3950</v>
      </c>
      <c r="AK70">
        <v>35570</v>
      </c>
      <c r="AL70">
        <v>39520</v>
      </c>
      <c r="AO70" t="s">
        <v>1457</v>
      </c>
      <c r="AQ70" t="s">
        <v>893</v>
      </c>
      <c r="AR70" t="s">
        <v>1562</v>
      </c>
      <c r="AS70" t="s">
        <v>215</v>
      </c>
      <c r="AT70" t="s">
        <v>1563</v>
      </c>
      <c r="AU70" t="s">
        <v>298</v>
      </c>
      <c r="AV70">
        <v>0</v>
      </c>
      <c r="AX70">
        <v>0</v>
      </c>
      <c r="AY70">
        <v>1</v>
      </c>
      <c r="AZ70">
        <v>2</v>
      </c>
      <c r="BA70">
        <v>2</v>
      </c>
      <c r="BB70">
        <v>0</v>
      </c>
      <c r="BD70">
        <v>0</v>
      </c>
      <c r="BZ70" t="s">
        <v>208</v>
      </c>
      <c r="FH70" t="s">
        <v>203</v>
      </c>
      <c r="FJ70" t="s">
        <v>203</v>
      </c>
      <c r="FK70" t="s">
        <v>203</v>
      </c>
      <c r="FN70" t="s">
        <v>203</v>
      </c>
      <c r="FT70" t="s">
        <v>203</v>
      </c>
      <c r="FV70" t="s">
        <v>203</v>
      </c>
      <c r="FX70" t="s">
        <v>203</v>
      </c>
      <c r="FZ70" t="s">
        <v>203</v>
      </c>
      <c r="GB70" t="s">
        <v>203</v>
      </c>
      <c r="GE70" t="s">
        <v>1023</v>
      </c>
      <c r="GF70" t="s">
        <v>1564</v>
      </c>
      <c r="GG70" t="s">
        <v>1565</v>
      </c>
      <c r="GH70" t="s">
        <v>579</v>
      </c>
      <c r="GI70" t="s">
        <v>285</v>
      </c>
      <c r="GJ70" t="s">
        <v>580</v>
      </c>
      <c r="GK70" t="s">
        <v>1566</v>
      </c>
      <c r="GL70" t="s">
        <v>1567</v>
      </c>
      <c r="GM70" t="s">
        <v>1568</v>
      </c>
      <c r="GN70" t="s">
        <v>579</v>
      </c>
      <c r="GO70" t="s">
        <v>285</v>
      </c>
      <c r="GP70" t="s">
        <v>580</v>
      </c>
    </row>
    <row r="71" spans="1:198" ht="12.75">
      <c r="A71" t="s">
        <v>198</v>
      </c>
      <c r="B71" t="s">
        <v>199</v>
      </c>
      <c r="G71" t="s">
        <v>1133</v>
      </c>
      <c r="H71" t="s">
        <v>201</v>
      </c>
      <c r="I71" t="s">
        <v>1569</v>
      </c>
      <c r="J71" t="s">
        <v>1570</v>
      </c>
      <c r="K71" t="s">
        <v>208</v>
      </c>
      <c r="P71" t="s">
        <v>1133</v>
      </c>
      <c r="Q71" t="s">
        <v>201</v>
      </c>
      <c r="R71" t="s">
        <v>1569</v>
      </c>
      <c r="S71" t="s">
        <v>1570</v>
      </c>
      <c r="T71" t="s">
        <v>208</v>
      </c>
      <c r="W71" t="s">
        <v>208</v>
      </c>
      <c r="X71" t="s">
        <v>220</v>
      </c>
      <c r="AA71" t="s">
        <v>1571</v>
      </c>
      <c r="AC71" t="s">
        <v>1572</v>
      </c>
      <c r="AD71" t="s">
        <v>212</v>
      </c>
      <c r="AE71" t="s">
        <v>212</v>
      </c>
      <c r="AF71">
        <v>63780</v>
      </c>
      <c r="AG71">
        <v>27070</v>
      </c>
      <c r="AH71">
        <v>90850</v>
      </c>
      <c r="AI71" t="s">
        <v>212</v>
      </c>
      <c r="AJ71">
        <v>63780</v>
      </c>
      <c r="AK71">
        <v>27070</v>
      </c>
      <c r="AL71">
        <v>90850</v>
      </c>
      <c r="AN71" t="s">
        <v>318</v>
      </c>
      <c r="AO71" t="s">
        <v>1138</v>
      </c>
      <c r="AQ71" t="s">
        <v>541</v>
      </c>
      <c r="AR71" t="s">
        <v>1573</v>
      </c>
      <c r="AS71" t="s">
        <v>215</v>
      </c>
      <c r="AT71" t="s">
        <v>1562</v>
      </c>
      <c r="AU71" t="s">
        <v>228</v>
      </c>
      <c r="AV71">
        <v>1</v>
      </c>
      <c r="AW71" t="s">
        <v>229</v>
      </c>
      <c r="AX71">
        <v>0</v>
      </c>
      <c r="AY71">
        <v>1</v>
      </c>
      <c r="AZ71">
        <v>0</v>
      </c>
      <c r="BA71">
        <v>0</v>
      </c>
      <c r="BB71">
        <v>0</v>
      </c>
      <c r="BC71" t="s">
        <v>230</v>
      </c>
      <c r="BD71">
        <v>1</v>
      </c>
      <c r="BJ71" t="s">
        <v>232</v>
      </c>
      <c r="BK71" t="s">
        <v>269</v>
      </c>
      <c r="BL71" t="s">
        <v>234</v>
      </c>
      <c r="BN71" t="s">
        <v>235</v>
      </c>
      <c r="BS71" t="s">
        <v>1574</v>
      </c>
      <c r="BT71" t="s">
        <v>962</v>
      </c>
      <c r="BU71" t="s">
        <v>301</v>
      </c>
      <c r="BV71" t="s">
        <v>1575</v>
      </c>
      <c r="BW71" t="s">
        <v>1576</v>
      </c>
      <c r="BX71" t="s">
        <v>1577</v>
      </c>
      <c r="BY71" t="s">
        <v>242</v>
      </c>
      <c r="BZ71" t="s">
        <v>208</v>
      </c>
      <c r="CB71" t="s">
        <v>1578</v>
      </c>
      <c r="CC71" t="s">
        <v>1579</v>
      </c>
      <c r="CD71" t="s">
        <v>639</v>
      </c>
      <c r="CE71" t="s">
        <v>1302</v>
      </c>
      <c r="CF71" t="s">
        <v>363</v>
      </c>
      <c r="CG71" t="s">
        <v>364</v>
      </c>
      <c r="CH71">
        <v>0</v>
      </c>
      <c r="CI71">
        <v>7.8</v>
      </c>
      <c r="FH71" t="s">
        <v>203</v>
      </c>
      <c r="FI71" t="s">
        <v>229</v>
      </c>
      <c r="FJ71" t="s">
        <v>208</v>
      </c>
      <c r="FK71" t="s">
        <v>203</v>
      </c>
      <c r="FN71" t="s">
        <v>208</v>
      </c>
      <c r="FO71" t="s">
        <v>1580</v>
      </c>
      <c r="FP71" t="s">
        <v>1581</v>
      </c>
      <c r="FT71" t="s">
        <v>203</v>
      </c>
      <c r="FV71" t="s">
        <v>203</v>
      </c>
      <c r="FX71" t="s">
        <v>203</v>
      </c>
      <c r="FZ71" t="s">
        <v>203</v>
      </c>
      <c r="GB71" t="s">
        <v>203</v>
      </c>
      <c r="GC71" t="s">
        <v>1582</v>
      </c>
      <c r="GE71" t="s">
        <v>1583</v>
      </c>
      <c r="GF71" t="s">
        <v>1584</v>
      </c>
      <c r="GG71" t="s">
        <v>1585</v>
      </c>
      <c r="GH71" t="s">
        <v>689</v>
      </c>
      <c r="GI71" t="s">
        <v>285</v>
      </c>
      <c r="GJ71" t="s">
        <v>690</v>
      </c>
      <c r="GK71" t="s">
        <v>556</v>
      </c>
      <c r="GL71" t="s">
        <v>1586</v>
      </c>
      <c r="GM71" t="s">
        <v>1587</v>
      </c>
      <c r="GN71" t="s">
        <v>1588</v>
      </c>
      <c r="GO71" t="s">
        <v>285</v>
      </c>
      <c r="GP71" t="s">
        <v>1588</v>
      </c>
    </row>
    <row r="72" spans="1:198" ht="12.75">
      <c r="A72" t="s">
        <v>198</v>
      </c>
      <c r="B72" t="s">
        <v>199</v>
      </c>
      <c r="G72" t="s">
        <v>1133</v>
      </c>
      <c r="H72" t="s">
        <v>201</v>
      </c>
      <c r="I72" t="s">
        <v>1589</v>
      </c>
      <c r="J72" t="s">
        <v>1590</v>
      </c>
      <c r="K72" t="s">
        <v>208</v>
      </c>
      <c r="P72" t="s">
        <v>1133</v>
      </c>
      <c r="Q72" t="s">
        <v>201</v>
      </c>
      <c r="R72" t="s">
        <v>1589</v>
      </c>
      <c r="S72" t="s">
        <v>1590</v>
      </c>
      <c r="T72" t="s">
        <v>208</v>
      </c>
      <c r="W72" t="s">
        <v>208</v>
      </c>
      <c r="X72" t="s">
        <v>220</v>
      </c>
      <c r="AA72" t="s">
        <v>1591</v>
      </c>
      <c r="AC72" t="s">
        <v>1592</v>
      </c>
      <c r="AD72" t="s">
        <v>212</v>
      </c>
      <c r="AE72" t="s">
        <v>212</v>
      </c>
      <c r="AF72">
        <v>56060</v>
      </c>
      <c r="AG72">
        <v>87180</v>
      </c>
      <c r="AH72">
        <v>143240</v>
      </c>
      <c r="AI72" t="s">
        <v>212</v>
      </c>
      <c r="AJ72">
        <v>56060</v>
      </c>
      <c r="AK72">
        <v>87180</v>
      </c>
      <c r="AL72">
        <v>143240</v>
      </c>
      <c r="AN72" t="s">
        <v>513</v>
      </c>
      <c r="AO72" t="s">
        <v>1138</v>
      </c>
      <c r="AQ72" t="s">
        <v>1234</v>
      </c>
      <c r="AR72" t="s">
        <v>1593</v>
      </c>
      <c r="AS72" t="s">
        <v>215</v>
      </c>
      <c r="AT72" t="s">
        <v>1594</v>
      </c>
      <c r="AU72" t="s">
        <v>228</v>
      </c>
      <c r="AV72">
        <v>1</v>
      </c>
      <c r="AW72" t="s">
        <v>229</v>
      </c>
      <c r="AX72">
        <v>0</v>
      </c>
      <c r="AY72">
        <v>1</v>
      </c>
      <c r="AZ72">
        <v>4</v>
      </c>
      <c r="BA72">
        <v>2</v>
      </c>
      <c r="BB72">
        <v>0</v>
      </c>
      <c r="BC72" t="s">
        <v>230</v>
      </c>
      <c r="BD72">
        <v>2</v>
      </c>
      <c r="BE72" t="s">
        <v>231</v>
      </c>
      <c r="BJ72" t="s">
        <v>232</v>
      </c>
      <c r="BK72" t="s">
        <v>269</v>
      </c>
      <c r="BL72" t="s">
        <v>234</v>
      </c>
      <c r="BN72" t="s">
        <v>235</v>
      </c>
      <c r="BZ72" t="s">
        <v>208</v>
      </c>
      <c r="FH72" t="s">
        <v>203</v>
      </c>
      <c r="FJ72" t="s">
        <v>203</v>
      </c>
      <c r="FK72" t="s">
        <v>203</v>
      </c>
      <c r="FN72" t="s">
        <v>203</v>
      </c>
      <c r="FT72" t="s">
        <v>203</v>
      </c>
      <c r="FV72" t="s">
        <v>203</v>
      </c>
      <c r="FX72" t="s">
        <v>203</v>
      </c>
      <c r="FZ72" t="s">
        <v>203</v>
      </c>
      <c r="GB72" t="s">
        <v>203</v>
      </c>
      <c r="GE72" t="s">
        <v>1080</v>
      </c>
      <c r="GF72" t="s">
        <v>1595</v>
      </c>
      <c r="GG72" t="s">
        <v>1596</v>
      </c>
      <c r="GH72" t="s">
        <v>600</v>
      </c>
      <c r="GI72" t="s">
        <v>285</v>
      </c>
      <c r="GJ72" t="s">
        <v>601</v>
      </c>
      <c r="GK72" t="s">
        <v>1597</v>
      </c>
      <c r="GL72" t="s">
        <v>1598</v>
      </c>
      <c r="GM72" t="s">
        <v>1599</v>
      </c>
      <c r="GN72" t="s">
        <v>257</v>
      </c>
      <c r="GO72" t="s">
        <v>258</v>
      </c>
      <c r="GP72" t="s">
        <v>259</v>
      </c>
    </row>
    <row r="73" spans="1:198" ht="12.75">
      <c r="A73" t="s">
        <v>198</v>
      </c>
      <c r="B73" t="s">
        <v>199</v>
      </c>
      <c r="G73" t="s">
        <v>1133</v>
      </c>
      <c r="H73" t="s">
        <v>201</v>
      </c>
      <c r="I73" t="s">
        <v>1589</v>
      </c>
      <c r="J73" t="s">
        <v>1162</v>
      </c>
      <c r="K73" t="s">
        <v>208</v>
      </c>
      <c r="P73" t="s">
        <v>1133</v>
      </c>
      <c r="Q73" t="s">
        <v>201</v>
      </c>
      <c r="R73" t="s">
        <v>1589</v>
      </c>
      <c r="S73" t="s">
        <v>1162</v>
      </c>
      <c r="T73" t="s">
        <v>208</v>
      </c>
      <c r="W73" t="s">
        <v>208</v>
      </c>
      <c r="X73" t="s">
        <v>220</v>
      </c>
      <c r="AA73" t="s">
        <v>1600</v>
      </c>
      <c r="AC73" t="s">
        <v>1601</v>
      </c>
      <c r="AD73" t="s">
        <v>212</v>
      </c>
      <c r="AE73" t="s">
        <v>212</v>
      </c>
      <c r="AF73">
        <v>33800</v>
      </c>
      <c r="AG73">
        <v>45290</v>
      </c>
      <c r="AH73">
        <v>79090</v>
      </c>
      <c r="AI73" t="s">
        <v>212</v>
      </c>
      <c r="AJ73">
        <v>33800</v>
      </c>
      <c r="AK73">
        <v>45290</v>
      </c>
      <c r="AL73">
        <v>79090</v>
      </c>
      <c r="AN73" t="s">
        <v>1602</v>
      </c>
      <c r="AO73" t="s">
        <v>1138</v>
      </c>
      <c r="AQ73" t="s">
        <v>725</v>
      </c>
      <c r="AR73" t="s">
        <v>1603</v>
      </c>
      <c r="AS73" t="s">
        <v>215</v>
      </c>
      <c r="AT73" t="s">
        <v>1604</v>
      </c>
      <c r="AU73" t="s">
        <v>228</v>
      </c>
      <c r="AV73">
        <v>1</v>
      </c>
      <c r="AW73" t="s">
        <v>229</v>
      </c>
      <c r="AX73">
        <v>0</v>
      </c>
      <c r="AY73">
        <v>1</v>
      </c>
      <c r="AZ73">
        <v>0</v>
      </c>
      <c r="BA73">
        <v>0</v>
      </c>
      <c r="BB73">
        <v>0</v>
      </c>
      <c r="BC73" t="s">
        <v>230</v>
      </c>
      <c r="BD73">
        <v>1</v>
      </c>
      <c r="BJ73" t="s">
        <v>232</v>
      </c>
      <c r="BK73" t="s">
        <v>269</v>
      </c>
      <c r="BL73" t="s">
        <v>234</v>
      </c>
      <c r="BN73" t="s">
        <v>235</v>
      </c>
      <c r="BZ73" t="s">
        <v>208</v>
      </c>
      <c r="FH73" t="s">
        <v>203</v>
      </c>
      <c r="FJ73" t="s">
        <v>203</v>
      </c>
      <c r="FK73" t="s">
        <v>203</v>
      </c>
      <c r="FN73" t="s">
        <v>203</v>
      </c>
      <c r="FT73" t="s">
        <v>203</v>
      </c>
      <c r="FV73" t="s">
        <v>203</v>
      </c>
      <c r="FX73" t="s">
        <v>203</v>
      </c>
      <c r="FZ73" t="s">
        <v>203</v>
      </c>
      <c r="GB73" t="s">
        <v>203</v>
      </c>
      <c r="GE73" t="s">
        <v>1605</v>
      </c>
      <c r="GF73" t="s">
        <v>1606</v>
      </c>
      <c r="GG73" t="s">
        <v>1607</v>
      </c>
      <c r="GH73" t="s">
        <v>290</v>
      </c>
      <c r="GI73" t="s">
        <v>285</v>
      </c>
      <c r="GJ73" t="s">
        <v>291</v>
      </c>
      <c r="GK73" t="s">
        <v>1583</v>
      </c>
      <c r="GL73" t="s">
        <v>1608</v>
      </c>
      <c r="GM73" t="s">
        <v>1609</v>
      </c>
      <c r="GN73" t="s">
        <v>284</v>
      </c>
      <c r="GO73" t="s">
        <v>285</v>
      </c>
      <c r="GP73" t="s">
        <v>286</v>
      </c>
    </row>
    <row r="74" spans="1:198" ht="12.75">
      <c r="A74" t="s">
        <v>198</v>
      </c>
      <c r="B74" t="s">
        <v>199</v>
      </c>
      <c r="G74" t="s">
        <v>1133</v>
      </c>
      <c r="H74" t="s">
        <v>201</v>
      </c>
      <c r="I74" t="s">
        <v>1589</v>
      </c>
      <c r="J74" t="s">
        <v>266</v>
      </c>
      <c r="K74" t="s">
        <v>208</v>
      </c>
      <c r="P74" t="s">
        <v>673</v>
      </c>
      <c r="Q74" t="s">
        <v>201</v>
      </c>
      <c r="R74" t="s">
        <v>1377</v>
      </c>
      <c r="S74" t="s">
        <v>1610</v>
      </c>
      <c r="T74" t="s">
        <v>208</v>
      </c>
      <c r="X74" t="s">
        <v>220</v>
      </c>
      <c r="AA74" t="s">
        <v>1611</v>
      </c>
      <c r="AC74" t="s">
        <v>1612</v>
      </c>
      <c r="AD74" t="s">
        <v>212</v>
      </c>
      <c r="AE74" t="s">
        <v>212</v>
      </c>
      <c r="AF74">
        <v>17090</v>
      </c>
      <c r="AG74">
        <v>113150</v>
      </c>
      <c r="AH74">
        <v>130240</v>
      </c>
      <c r="AI74" t="s">
        <v>212</v>
      </c>
      <c r="AJ74">
        <v>17090</v>
      </c>
      <c r="AK74">
        <v>113150</v>
      </c>
      <c r="AL74">
        <v>130240</v>
      </c>
      <c r="AO74" t="s">
        <v>1138</v>
      </c>
      <c r="AQ74" t="s">
        <v>939</v>
      </c>
      <c r="AR74" t="s">
        <v>1613</v>
      </c>
      <c r="AS74" t="s">
        <v>215</v>
      </c>
      <c r="AT74" t="s">
        <v>1614</v>
      </c>
      <c r="AU74" t="s">
        <v>228</v>
      </c>
      <c r="AV74">
        <v>1</v>
      </c>
      <c r="AW74" t="s">
        <v>322</v>
      </c>
      <c r="AX74">
        <v>0</v>
      </c>
      <c r="AY74">
        <v>1</v>
      </c>
      <c r="AZ74">
        <v>0</v>
      </c>
      <c r="BA74">
        <v>0</v>
      </c>
      <c r="BB74">
        <v>0</v>
      </c>
      <c r="BC74" t="s">
        <v>230</v>
      </c>
      <c r="BD74">
        <v>1</v>
      </c>
      <c r="BJ74" t="s">
        <v>232</v>
      </c>
      <c r="BK74" t="s">
        <v>233</v>
      </c>
      <c r="BL74" t="s">
        <v>234</v>
      </c>
      <c r="BN74" t="s">
        <v>235</v>
      </c>
      <c r="BS74" t="s">
        <v>1615</v>
      </c>
      <c r="BT74" t="s">
        <v>1080</v>
      </c>
      <c r="BU74" t="s">
        <v>301</v>
      </c>
      <c r="BV74" t="s">
        <v>1616</v>
      </c>
      <c r="BW74" t="s">
        <v>1617</v>
      </c>
      <c r="BX74" t="s">
        <v>1618</v>
      </c>
      <c r="BY74" t="s">
        <v>242</v>
      </c>
      <c r="BZ74" t="s">
        <v>208</v>
      </c>
      <c r="CB74" t="s">
        <v>1615</v>
      </c>
      <c r="CC74" t="s">
        <v>958</v>
      </c>
      <c r="CD74" t="s">
        <v>244</v>
      </c>
      <c r="CE74" t="s">
        <v>1020</v>
      </c>
      <c r="CF74" t="s">
        <v>246</v>
      </c>
      <c r="CH74">
        <v>0</v>
      </c>
      <c r="CI74">
        <v>5.23</v>
      </c>
      <c r="CJ74" t="s">
        <v>1619</v>
      </c>
      <c r="FH74" t="s">
        <v>203</v>
      </c>
      <c r="FI74" t="s">
        <v>229</v>
      </c>
      <c r="FJ74" t="s">
        <v>203</v>
      </c>
      <c r="FK74" t="s">
        <v>203</v>
      </c>
      <c r="FN74" t="s">
        <v>203</v>
      </c>
      <c r="FT74" t="s">
        <v>203</v>
      </c>
      <c r="FV74" t="s">
        <v>203</v>
      </c>
      <c r="FX74" t="s">
        <v>203</v>
      </c>
      <c r="FZ74" t="s">
        <v>203</v>
      </c>
      <c r="GB74" t="s">
        <v>203</v>
      </c>
      <c r="GC74" t="s">
        <v>1620</v>
      </c>
      <c r="GE74" t="s">
        <v>1291</v>
      </c>
      <c r="GF74" t="s">
        <v>1292</v>
      </c>
      <c r="GG74" t="s">
        <v>1293</v>
      </c>
      <c r="GH74" t="s">
        <v>647</v>
      </c>
      <c r="GI74" t="s">
        <v>258</v>
      </c>
      <c r="GJ74" t="s">
        <v>648</v>
      </c>
      <c r="GK74" t="s">
        <v>1534</v>
      </c>
      <c r="GL74" t="s">
        <v>1621</v>
      </c>
      <c r="GM74" t="s">
        <v>1622</v>
      </c>
      <c r="GN74" t="s">
        <v>341</v>
      </c>
      <c r="GO74" t="s">
        <v>258</v>
      </c>
      <c r="GP74" t="s">
        <v>342</v>
      </c>
    </row>
    <row r="75" spans="1:186" ht="12.75">
      <c r="A75" t="s">
        <v>198</v>
      </c>
      <c r="B75" t="s">
        <v>199</v>
      </c>
      <c r="G75" t="s">
        <v>720</v>
      </c>
      <c r="H75" t="s">
        <v>201</v>
      </c>
      <c r="I75" t="s">
        <v>1589</v>
      </c>
      <c r="J75" t="s">
        <v>1623</v>
      </c>
      <c r="K75" t="s">
        <v>208</v>
      </c>
      <c r="P75" t="s">
        <v>1624</v>
      </c>
      <c r="Q75" t="s">
        <v>201</v>
      </c>
      <c r="R75" t="s">
        <v>1625</v>
      </c>
      <c r="S75" t="s">
        <v>1626</v>
      </c>
      <c r="T75" t="s">
        <v>208</v>
      </c>
      <c r="X75" t="s">
        <v>1627</v>
      </c>
      <c r="AA75" t="s">
        <v>1628</v>
      </c>
      <c r="AC75" t="s">
        <v>1629</v>
      </c>
      <c r="AD75" t="s">
        <v>212</v>
      </c>
      <c r="AE75" t="s">
        <v>212</v>
      </c>
      <c r="AF75">
        <v>6430</v>
      </c>
      <c r="AG75">
        <v>57910</v>
      </c>
      <c r="AH75">
        <v>64340</v>
      </c>
      <c r="AI75" t="s">
        <v>212</v>
      </c>
      <c r="AJ75">
        <v>6430</v>
      </c>
      <c r="AK75">
        <v>57910</v>
      </c>
      <c r="AL75">
        <v>64340</v>
      </c>
      <c r="AO75" t="s">
        <v>1630</v>
      </c>
      <c r="AQ75" t="s">
        <v>1631</v>
      </c>
      <c r="AR75" t="s">
        <v>216</v>
      </c>
      <c r="AT75" t="s">
        <v>1632</v>
      </c>
      <c r="AU75" t="s">
        <v>298</v>
      </c>
      <c r="AV75">
        <v>1</v>
      </c>
      <c r="AX75">
        <v>0</v>
      </c>
      <c r="AY75">
        <v>1</v>
      </c>
      <c r="AZ75">
        <v>0</v>
      </c>
      <c r="BA75">
        <v>0</v>
      </c>
      <c r="BB75">
        <v>0</v>
      </c>
      <c r="BD75">
        <v>0</v>
      </c>
      <c r="BF75" t="s">
        <v>513</v>
      </c>
      <c r="BS75" t="s">
        <v>1633</v>
      </c>
      <c r="BT75" t="s">
        <v>1634</v>
      </c>
      <c r="BU75" t="s">
        <v>301</v>
      </c>
      <c r="BV75" t="s">
        <v>1635</v>
      </c>
      <c r="BW75" t="s">
        <v>1636</v>
      </c>
      <c r="BX75" t="s">
        <v>1637</v>
      </c>
      <c r="BY75" t="s">
        <v>733</v>
      </c>
      <c r="BZ75" t="s">
        <v>208</v>
      </c>
      <c r="CB75" t="s">
        <v>1633</v>
      </c>
      <c r="CC75" t="s">
        <v>1638</v>
      </c>
      <c r="CD75" t="s">
        <v>244</v>
      </c>
      <c r="CE75" t="s">
        <v>1639</v>
      </c>
      <c r="CF75" t="s">
        <v>246</v>
      </c>
      <c r="CH75">
        <v>0</v>
      </c>
      <c r="CI75">
        <v>3.45</v>
      </c>
      <c r="FH75" t="s">
        <v>203</v>
      </c>
      <c r="FI75" t="s">
        <v>229</v>
      </c>
      <c r="FJ75" t="s">
        <v>203</v>
      </c>
      <c r="FK75" t="s">
        <v>203</v>
      </c>
      <c r="FN75" t="s">
        <v>203</v>
      </c>
      <c r="FT75" t="s">
        <v>203</v>
      </c>
      <c r="FV75" t="s">
        <v>203</v>
      </c>
      <c r="FX75" t="s">
        <v>203</v>
      </c>
      <c r="FZ75" t="s">
        <v>203</v>
      </c>
      <c r="GB75" t="s">
        <v>203</v>
      </c>
      <c r="GC75" t="s">
        <v>337</v>
      </c>
      <c r="GD75">
        <v>0.8</v>
      </c>
    </row>
    <row r="76" spans="1:198" ht="12.75">
      <c r="A76" t="s">
        <v>198</v>
      </c>
      <c r="B76" t="s">
        <v>199</v>
      </c>
      <c r="G76" t="s">
        <v>720</v>
      </c>
      <c r="H76" t="s">
        <v>201</v>
      </c>
      <c r="I76" t="s">
        <v>1589</v>
      </c>
      <c r="J76" t="s">
        <v>1640</v>
      </c>
      <c r="K76" t="s">
        <v>208</v>
      </c>
      <c r="P76" t="s">
        <v>720</v>
      </c>
      <c r="Q76" t="s">
        <v>201</v>
      </c>
      <c r="R76" t="s">
        <v>1589</v>
      </c>
      <c r="S76" t="s">
        <v>1640</v>
      </c>
      <c r="T76" t="s">
        <v>208</v>
      </c>
      <c r="W76" t="s">
        <v>208</v>
      </c>
      <c r="X76" t="s">
        <v>220</v>
      </c>
      <c r="AA76" t="s">
        <v>1641</v>
      </c>
      <c r="AC76" t="s">
        <v>1642</v>
      </c>
      <c r="AD76" t="s">
        <v>212</v>
      </c>
      <c r="AE76" t="s">
        <v>212</v>
      </c>
      <c r="AF76">
        <v>18000</v>
      </c>
      <c r="AG76">
        <v>73320</v>
      </c>
      <c r="AH76">
        <v>91320</v>
      </c>
      <c r="AI76" t="s">
        <v>212</v>
      </c>
      <c r="AJ76">
        <v>18000</v>
      </c>
      <c r="AK76">
        <v>73320</v>
      </c>
      <c r="AL76">
        <v>91320</v>
      </c>
      <c r="AN76" t="s">
        <v>318</v>
      </c>
      <c r="AO76" t="s">
        <v>1630</v>
      </c>
      <c r="AQ76" t="s">
        <v>1050</v>
      </c>
      <c r="AR76" t="s">
        <v>1643</v>
      </c>
      <c r="AS76" t="s">
        <v>215</v>
      </c>
      <c r="AT76" t="s">
        <v>719</v>
      </c>
      <c r="AU76" t="s">
        <v>228</v>
      </c>
      <c r="AV76">
        <v>1</v>
      </c>
      <c r="AW76" t="s">
        <v>229</v>
      </c>
      <c r="AX76">
        <v>0</v>
      </c>
      <c r="AY76">
        <v>1</v>
      </c>
      <c r="AZ76">
        <v>2</v>
      </c>
      <c r="BA76">
        <v>2</v>
      </c>
      <c r="BB76">
        <v>0</v>
      </c>
      <c r="BC76" t="s">
        <v>230</v>
      </c>
      <c r="BD76">
        <v>1</v>
      </c>
      <c r="BJ76" t="s">
        <v>232</v>
      </c>
      <c r="BK76" t="s">
        <v>233</v>
      </c>
      <c r="BL76" t="s">
        <v>234</v>
      </c>
      <c r="BN76" t="s">
        <v>235</v>
      </c>
      <c r="BS76" t="s">
        <v>1644</v>
      </c>
      <c r="BT76" t="s">
        <v>1645</v>
      </c>
      <c r="BU76" t="s">
        <v>301</v>
      </c>
      <c r="BV76" t="s">
        <v>1646</v>
      </c>
      <c r="BW76" t="s">
        <v>1647</v>
      </c>
      <c r="BX76" t="s">
        <v>1648</v>
      </c>
      <c r="BY76" t="s">
        <v>242</v>
      </c>
      <c r="BZ76" t="s">
        <v>208</v>
      </c>
      <c r="FH76" t="s">
        <v>203</v>
      </c>
      <c r="FJ76" t="s">
        <v>203</v>
      </c>
      <c r="FK76" t="s">
        <v>203</v>
      </c>
      <c r="FN76" t="s">
        <v>203</v>
      </c>
      <c r="FT76" t="s">
        <v>203</v>
      </c>
      <c r="FV76" t="s">
        <v>203</v>
      </c>
      <c r="FX76" t="s">
        <v>203</v>
      </c>
      <c r="FZ76" t="s">
        <v>203</v>
      </c>
      <c r="GB76" t="s">
        <v>203</v>
      </c>
      <c r="GE76" t="s">
        <v>1063</v>
      </c>
      <c r="GF76" t="s">
        <v>1649</v>
      </c>
      <c r="GG76" t="s">
        <v>1650</v>
      </c>
      <c r="GH76" t="s">
        <v>431</v>
      </c>
      <c r="GI76" t="s">
        <v>252</v>
      </c>
      <c r="GJ76" t="s">
        <v>432</v>
      </c>
      <c r="GK76" t="s">
        <v>1651</v>
      </c>
      <c r="GL76" t="s">
        <v>1652</v>
      </c>
      <c r="GM76" t="s">
        <v>1653</v>
      </c>
      <c r="GN76" t="s">
        <v>402</v>
      </c>
      <c r="GO76" t="s">
        <v>252</v>
      </c>
      <c r="GP76" t="s">
        <v>403</v>
      </c>
    </row>
    <row r="77" spans="1:198" ht="12.75">
      <c r="A77" t="s">
        <v>198</v>
      </c>
      <c r="B77" t="s">
        <v>199</v>
      </c>
      <c r="G77" t="s">
        <v>720</v>
      </c>
      <c r="H77" t="s">
        <v>201</v>
      </c>
      <c r="I77" t="s">
        <v>1569</v>
      </c>
      <c r="J77" t="s">
        <v>1654</v>
      </c>
      <c r="K77" t="s">
        <v>208</v>
      </c>
      <c r="T77" t="s">
        <v>203</v>
      </c>
      <c r="X77" t="s">
        <v>293</v>
      </c>
      <c r="AA77" t="s">
        <v>1655</v>
      </c>
      <c r="AC77" t="s">
        <v>1656</v>
      </c>
      <c r="AD77" t="s">
        <v>212</v>
      </c>
      <c r="AE77" t="s">
        <v>212</v>
      </c>
      <c r="AF77">
        <v>3350</v>
      </c>
      <c r="AG77">
        <v>30170</v>
      </c>
      <c r="AH77">
        <v>33520</v>
      </c>
      <c r="AI77" t="s">
        <v>212</v>
      </c>
      <c r="AJ77">
        <v>3350</v>
      </c>
      <c r="AK77">
        <v>30170</v>
      </c>
      <c r="AL77">
        <v>33520</v>
      </c>
      <c r="AO77" t="s">
        <v>1630</v>
      </c>
      <c r="AQ77" t="s">
        <v>605</v>
      </c>
      <c r="AR77" t="s">
        <v>216</v>
      </c>
      <c r="AT77" t="s">
        <v>1657</v>
      </c>
      <c r="AU77" t="s">
        <v>298</v>
      </c>
      <c r="AV77">
        <v>0</v>
      </c>
      <c r="AX77">
        <v>0</v>
      </c>
      <c r="AY77">
        <v>1</v>
      </c>
      <c r="AZ77">
        <v>1</v>
      </c>
      <c r="BA77">
        <v>1</v>
      </c>
      <c r="BB77">
        <v>0</v>
      </c>
      <c r="BD77">
        <v>0</v>
      </c>
      <c r="BS77" t="s">
        <v>1658</v>
      </c>
      <c r="BT77" t="s">
        <v>1659</v>
      </c>
      <c r="BU77" t="s">
        <v>301</v>
      </c>
      <c r="BV77" t="s">
        <v>1660</v>
      </c>
      <c r="BW77" t="s">
        <v>1661</v>
      </c>
      <c r="BY77" t="s">
        <v>242</v>
      </c>
      <c r="BZ77" t="s">
        <v>208</v>
      </c>
      <c r="FH77" t="s">
        <v>203</v>
      </c>
      <c r="FJ77" t="s">
        <v>203</v>
      </c>
      <c r="FK77" t="s">
        <v>203</v>
      </c>
      <c r="FN77" t="s">
        <v>203</v>
      </c>
      <c r="FT77" t="s">
        <v>203</v>
      </c>
      <c r="FV77" t="s">
        <v>203</v>
      </c>
      <c r="FX77" t="s">
        <v>203</v>
      </c>
      <c r="FZ77" t="s">
        <v>203</v>
      </c>
      <c r="GB77" t="s">
        <v>203</v>
      </c>
      <c r="GE77" t="s">
        <v>1023</v>
      </c>
      <c r="GF77" t="s">
        <v>1662</v>
      </c>
      <c r="GG77" t="s">
        <v>1663</v>
      </c>
      <c r="GH77" t="s">
        <v>870</v>
      </c>
      <c r="GI77" t="s">
        <v>285</v>
      </c>
      <c r="GJ77" t="s">
        <v>871</v>
      </c>
      <c r="GK77" t="s">
        <v>1179</v>
      </c>
      <c r="GL77" t="s">
        <v>1664</v>
      </c>
      <c r="GM77" t="s">
        <v>1665</v>
      </c>
      <c r="GN77" t="s">
        <v>1666</v>
      </c>
      <c r="GO77" t="s">
        <v>285</v>
      </c>
      <c r="GP77" t="s">
        <v>1667</v>
      </c>
    </row>
    <row r="78" spans="1:198" ht="12.75">
      <c r="A78" t="s">
        <v>198</v>
      </c>
      <c r="B78" t="s">
        <v>199</v>
      </c>
      <c r="G78" t="s">
        <v>1133</v>
      </c>
      <c r="H78" t="s">
        <v>201</v>
      </c>
      <c r="I78" t="s">
        <v>1569</v>
      </c>
      <c r="J78" t="s">
        <v>1668</v>
      </c>
      <c r="K78" t="s">
        <v>208</v>
      </c>
      <c r="P78" t="s">
        <v>1669</v>
      </c>
      <c r="Q78" t="s">
        <v>201</v>
      </c>
      <c r="R78" t="s">
        <v>1670</v>
      </c>
      <c r="S78" t="s">
        <v>1671</v>
      </c>
      <c r="T78" t="s">
        <v>208</v>
      </c>
      <c r="X78" t="s">
        <v>293</v>
      </c>
      <c r="AA78" t="s">
        <v>1672</v>
      </c>
      <c r="AC78" t="s">
        <v>1673</v>
      </c>
      <c r="AD78" t="s">
        <v>212</v>
      </c>
      <c r="AE78" t="s">
        <v>212</v>
      </c>
      <c r="AF78">
        <v>2250</v>
      </c>
      <c r="AG78">
        <v>20280</v>
      </c>
      <c r="AH78">
        <v>22530</v>
      </c>
      <c r="AI78" t="s">
        <v>212</v>
      </c>
      <c r="AJ78">
        <v>2250</v>
      </c>
      <c r="AK78">
        <v>20280</v>
      </c>
      <c r="AL78">
        <v>22530</v>
      </c>
      <c r="AO78" t="s">
        <v>1138</v>
      </c>
      <c r="AQ78" t="s">
        <v>1415</v>
      </c>
      <c r="AR78" t="s">
        <v>216</v>
      </c>
      <c r="AT78" t="s">
        <v>1674</v>
      </c>
      <c r="AU78" t="s">
        <v>298</v>
      </c>
      <c r="AV78">
        <v>0</v>
      </c>
      <c r="AX78">
        <v>0</v>
      </c>
      <c r="AY78">
        <v>1</v>
      </c>
      <c r="AZ78">
        <v>2</v>
      </c>
      <c r="BA78">
        <v>1</v>
      </c>
      <c r="BB78">
        <v>0</v>
      </c>
      <c r="BD78">
        <v>0</v>
      </c>
      <c r="BS78" t="s">
        <v>1675</v>
      </c>
      <c r="BT78" t="s">
        <v>1676</v>
      </c>
      <c r="BU78" t="s">
        <v>301</v>
      </c>
      <c r="BV78" t="s">
        <v>1677</v>
      </c>
      <c r="BW78" t="s">
        <v>1678</v>
      </c>
      <c r="BX78" t="s">
        <v>1679</v>
      </c>
      <c r="BY78" t="s">
        <v>242</v>
      </c>
      <c r="BZ78" t="s">
        <v>208</v>
      </c>
      <c r="CB78" t="s">
        <v>1675</v>
      </c>
      <c r="CC78" t="s">
        <v>1680</v>
      </c>
      <c r="CD78" t="s">
        <v>330</v>
      </c>
      <c r="CE78" t="s">
        <v>1681</v>
      </c>
      <c r="CF78" t="s">
        <v>246</v>
      </c>
      <c r="CG78" t="s">
        <v>274</v>
      </c>
      <c r="CH78">
        <v>765</v>
      </c>
      <c r="CJ78" t="s">
        <v>1682</v>
      </c>
      <c r="CK78" t="s">
        <v>208</v>
      </c>
      <c r="CL78" t="s">
        <v>276</v>
      </c>
      <c r="CM78" t="s">
        <v>1683</v>
      </c>
      <c r="CN78" t="s">
        <v>1684</v>
      </c>
      <c r="CO78" t="s">
        <v>454</v>
      </c>
      <c r="CP78" t="s">
        <v>232</v>
      </c>
      <c r="CQ78" t="s">
        <v>412</v>
      </c>
      <c r="CT78" t="s">
        <v>1685</v>
      </c>
      <c r="CW78" t="s">
        <v>1675</v>
      </c>
      <c r="CX78" t="s">
        <v>1680</v>
      </c>
      <c r="CY78" t="s">
        <v>330</v>
      </c>
      <c r="CZ78" t="s">
        <v>1686</v>
      </c>
      <c r="DA78" t="s">
        <v>1532</v>
      </c>
      <c r="DC78">
        <v>0</v>
      </c>
      <c r="DD78">
        <v>6.4</v>
      </c>
      <c r="DE78" t="s">
        <v>1682</v>
      </c>
      <c r="FH78" t="s">
        <v>203</v>
      </c>
      <c r="FI78" t="s">
        <v>322</v>
      </c>
      <c r="FJ78" t="s">
        <v>203</v>
      </c>
      <c r="FK78" t="s">
        <v>203</v>
      </c>
      <c r="FN78" t="s">
        <v>203</v>
      </c>
      <c r="FT78" t="s">
        <v>203</v>
      </c>
      <c r="FV78" t="s">
        <v>203</v>
      </c>
      <c r="FX78" t="s">
        <v>203</v>
      </c>
      <c r="FZ78" t="s">
        <v>203</v>
      </c>
      <c r="GB78" t="s">
        <v>203</v>
      </c>
      <c r="GC78" t="s">
        <v>337</v>
      </c>
      <c r="GD78">
        <v>2</v>
      </c>
      <c r="GE78" t="s">
        <v>1423</v>
      </c>
      <c r="GF78" t="s">
        <v>1687</v>
      </c>
      <c r="GG78" t="s">
        <v>1688</v>
      </c>
      <c r="GH78" t="s">
        <v>870</v>
      </c>
      <c r="GI78" t="s">
        <v>285</v>
      </c>
      <c r="GJ78" t="s">
        <v>871</v>
      </c>
      <c r="GK78" t="s">
        <v>1566</v>
      </c>
      <c r="GL78" t="s">
        <v>1689</v>
      </c>
      <c r="GM78" t="s">
        <v>1690</v>
      </c>
      <c r="GN78" t="s">
        <v>1691</v>
      </c>
      <c r="GO78" t="s">
        <v>285</v>
      </c>
      <c r="GP78" t="s">
        <v>1692</v>
      </c>
    </row>
    <row r="79" spans="1:184" ht="12.75">
      <c r="A79" t="s">
        <v>198</v>
      </c>
      <c r="B79" t="s">
        <v>199</v>
      </c>
      <c r="G79" t="s">
        <v>804</v>
      </c>
      <c r="H79" t="s">
        <v>201</v>
      </c>
      <c r="I79" t="s">
        <v>1693</v>
      </c>
      <c r="K79" t="s">
        <v>208</v>
      </c>
      <c r="P79" t="s">
        <v>260</v>
      </c>
      <c r="Q79" t="s">
        <v>201</v>
      </c>
      <c r="R79" t="s">
        <v>261</v>
      </c>
      <c r="S79" t="s">
        <v>1695</v>
      </c>
      <c r="T79" t="s">
        <v>208</v>
      </c>
      <c r="X79" t="s">
        <v>209</v>
      </c>
      <c r="AA79" t="s">
        <v>1696</v>
      </c>
      <c r="AC79" t="s">
        <v>1697</v>
      </c>
      <c r="AD79" t="s">
        <v>212</v>
      </c>
      <c r="AE79" t="s">
        <v>212</v>
      </c>
      <c r="AF79">
        <v>17750</v>
      </c>
      <c r="AG79">
        <v>0</v>
      </c>
      <c r="AH79">
        <v>17750</v>
      </c>
      <c r="AI79" t="s">
        <v>212</v>
      </c>
      <c r="AJ79">
        <v>17750</v>
      </c>
      <c r="AK79">
        <v>0</v>
      </c>
      <c r="AL79">
        <v>17750</v>
      </c>
      <c r="AO79" t="s">
        <v>859</v>
      </c>
      <c r="AR79" t="s">
        <v>1698</v>
      </c>
      <c r="AS79" t="s">
        <v>215</v>
      </c>
      <c r="AT79" t="s">
        <v>216</v>
      </c>
      <c r="AV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D79">
        <v>0</v>
      </c>
      <c r="BS79" t="s">
        <v>1699</v>
      </c>
      <c r="BT79" t="s">
        <v>1700</v>
      </c>
      <c r="BU79" t="s">
        <v>301</v>
      </c>
      <c r="BV79" t="s">
        <v>1701</v>
      </c>
      <c r="BW79" t="s">
        <v>1702</v>
      </c>
      <c r="BX79" t="s">
        <v>1703</v>
      </c>
      <c r="BY79" t="s">
        <v>733</v>
      </c>
      <c r="BZ79" t="s">
        <v>208</v>
      </c>
      <c r="FH79" t="s">
        <v>203</v>
      </c>
      <c r="FJ79" t="s">
        <v>203</v>
      </c>
      <c r="FK79" t="s">
        <v>203</v>
      </c>
      <c r="FN79" t="s">
        <v>203</v>
      </c>
      <c r="FT79" t="s">
        <v>203</v>
      </c>
      <c r="FV79" t="s">
        <v>203</v>
      </c>
      <c r="FX79" t="s">
        <v>203</v>
      </c>
      <c r="FZ79" t="s">
        <v>203</v>
      </c>
      <c r="GB79" t="s">
        <v>203</v>
      </c>
    </row>
    <row r="80" spans="1:184" ht="12.75">
      <c r="A80" t="s">
        <v>198</v>
      </c>
      <c r="B80" t="s">
        <v>199</v>
      </c>
      <c r="G80" t="s">
        <v>804</v>
      </c>
      <c r="H80" t="s">
        <v>201</v>
      </c>
      <c r="I80" t="s">
        <v>1704</v>
      </c>
      <c r="J80" t="s">
        <v>1705</v>
      </c>
      <c r="K80" t="s">
        <v>208</v>
      </c>
      <c r="T80" t="s">
        <v>203</v>
      </c>
      <c r="X80" t="s">
        <v>1706</v>
      </c>
      <c r="AA80" t="s">
        <v>1707</v>
      </c>
      <c r="AC80" t="s">
        <v>1708</v>
      </c>
      <c r="AD80" t="s">
        <v>212</v>
      </c>
      <c r="AE80" t="s">
        <v>212</v>
      </c>
      <c r="AF80">
        <v>1131820</v>
      </c>
      <c r="AG80">
        <v>1576010</v>
      </c>
      <c r="AH80">
        <v>2707830</v>
      </c>
      <c r="AI80" t="s">
        <v>212</v>
      </c>
      <c r="AJ80">
        <v>1131820</v>
      </c>
      <c r="AK80">
        <v>1576010</v>
      </c>
      <c r="AL80">
        <v>2707830</v>
      </c>
      <c r="AO80" t="s">
        <v>1709</v>
      </c>
      <c r="AQ80" t="s">
        <v>631</v>
      </c>
      <c r="AR80" t="s">
        <v>1710</v>
      </c>
      <c r="AS80" t="s">
        <v>383</v>
      </c>
      <c r="AT80" t="s">
        <v>1711</v>
      </c>
      <c r="AU80" t="s">
        <v>512</v>
      </c>
      <c r="AV80">
        <v>2</v>
      </c>
      <c r="AW80" t="s">
        <v>229</v>
      </c>
      <c r="AX80">
        <v>0</v>
      </c>
      <c r="AY80">
        <v>18</v>
      </c>
      <c r="AZ80">
        <v>0</v>
      </c>
      <c r="BA80">
        <v>0</v>
      </c>
      <c r="BB80">
        <v>0</v>
      </c>
      <c r="BD80">
        <v>0</v>
      </c>
      <c r="BF80" t="s">
        <v>513</v>
      </c>
      <c r="BJ80" t="s">
        <v>232</v>
      </c>
      <c r="BK80" t="s">
        <v>513</v>
      </c>
      <c r="BL80" t="s">
        <v>514</v>
      </c>
      <c r="BS80" t="s">
        <v>1712</v>
      </c>
      <c r="BT80" t="s">
        <v>1713</v>
      </c>
      <c r="BU80" t="s">
        <v>301</v>
      </c>
      <c r="BV80" t="s">
        <v>1714</v>
      </c>
      <c r="BW80" t="s">
        <v>1715</v>
      </c>
      <c r="BY80" t="s">
        <v>242</v>
      </c>
      <c r="BZ80" t="s">
        <v>208</v>
      </c>
      <c r="FH80" t="s">
        <v>203</v>
      </c>
      <c r="FJ80" t="s">
        <v>203</v>
      </c>
      <c r="FK80" t="s">
        <v>203</v>
      </c>
      <c r="FN80" t="s">
        <v>203</v>
      </c>
      <c r="FT80" t="s">
        <v>203</v>
      </c>
      <c r="FV80" t="s">
        <v>203</v>
      </c>
      <c r="FX80" t="s">
        <v>203</v>
      </c>
      <c r="FZ80" t="s">
        <v>203</v>
      </c>
      <c r="GB80" t="s">
        <v>203</v>
      </c>
    </row>
    <row r="81" spans="1:198" ht="12.75">
      <c r="A81" t="s">
        <v>198</v>
      </c>
      <c r="B81" t="s">
        <v>199</v>
      </c>
      <c r="G81" t="s">
        <v>804</v>
      </c>
      <c r="H81" t="s">
        <v>201</v>
      </c>
      <c r="I81" t="s">
        <v>1704</v>
      </c>
      <c r="J81" t="s">
        <v>1716</v>
      </c>
      <c r="K81" t="s">
        <v>208</v>
      </c>
      <c r="P81" t="s">
        <v>804</v>
      </c>
      <c r="Q81" t="s">
        <v>201</v>
      </c>
      <c r="R81" t="s">
        <v>1693</v>
      </c>
      <c r="S81" t="s">
        <v>1717</v>
      </c>
      <c r="T81" t="s">
        <v>208</v>
      </c>
      <c r="W81" t="s">
        <v>208</v>
      </c>
      <c r="X81" t="s">
        <v>293</v>
      </c>
      <c r="AA81" t="s">
        <v>1718</v>
      </c>
      <c r="AC81" t="s">
        <v>1719</v>
      </c>
      <c r="AD81" t="s">
        <v>212</v>
      </c>
      <c r="AE81" t="s">
        <v>212</v>
      </c>
      <c r="AF81">
        <v>18170</v>
      </c>
      <c r="AG81">
        <v>163570</v>
      </c>
      <c r="AH81">
        <v>181740</v>
      </c>
      <c r="AI81" t="s">
        <v>212</v>
      </c>
      <c r="AJ81">
        <v>18170</v>
      </c>
      <c r="AK81">
        <v>163570</v>
      </c>
      <c r="AL81">
        <v>181740</v>
      </c>
      <c r="AN81" t="s">
        <v>318</v>
      </c>
      <c r="AO81" t="s">
        <v>1709</v>
      </c>
      <c r="AQ81" t="s">
        <v>1415</v>
      </c>
      <c r="AR81" t="s">
        <v>216</v>
      </c>
      <c r="AT81" t="s">
        <v>1720</v>
      </c>
      <c r="AU81" t="s">
        <v>298</v>
      </c>
      <c r="AV81">
        <v>0</v>
      </c>
      <c r="AX81">
        <v>0</v>
      </c>
      <c r="AY81">
        <v>1</v>
      </c>
      <c r="AZ81">
        <v>3</v>
      </c>
      <c r="BA81">
        <v>2</v>
      </c>
      <c r="BB81">
        <v>0</v>
      </c>
      <c r="BD81">
        <v>0</v>
      </c>
      <c r="BS81" t="s">
        <v>1721</v>
      </c>
      <c r="BT81" t="s">
        <v>1722</v>
      </c>
      <c r="BU81" t="s">
        <v>301</v>
      </c>
      <c r="BV81" t="s">
        <v>1723</v>
      </c>
      <c r="BW81" t="s">
        <v>1724</v>
      </c>
      <c r="BY81" t="s">
        <v>242</v>
      </c>
      <c r="BZ81" t="s">
        <v>208</v>
      </c>
      <c r="FH81" t="s">
        <v>203</v>
      </c>
      <c r="FJ81" t="s">
        <v>203</v>
      </c>
      <c r="FK81" t="s">
        <v>203</v>
      </c>
      <c r="FN81" t="s">
        <v>203</v>
      </c>
      <c r="FT81" t="s">
        <v>203</v>
      </c>
      <c r="FV81" t="s">
        <v>203</v>
      </c>
      <c r="FX81" t="s">
        <v>203</v>
      </c>
      <c r="FZ81" t="s">
        <v>203</v>
      </c>
      <c r="GB81" t="s">
        <v>203</v>
      </c>
      <c r="GE81" t="s">
        <v>699</v>
      </c>
      <c r="GF81" t="s">
        <v>1725</v>
      </c>
      <c r="GG81" t="s">
        <v>1726</v>
      </c>
      <c r="GH81" t="s">
        <v>736</v>
      </c>
      <c r="GI81" t="s">
        <v>252</v>
      </c>
      <c r="GJ81" t="s">
        <v>737</v>
      </c>
      <c r="GK81" t="s">
        <v>1727</v>
      </c>
      <c r="GL81" t="s">
        <v>1728</v>
      </c>
      <c r="GM81" t="s">
        <v>1729</v>
      </c>
      <c r="GN81" t="s">
        <v>313</v>
      </c>
      <c r="GO81" t="s">
        <v>258</v>
      </c>
      <c r="GP81" t="s">
        <v>314</v>
      </c>
    </row>
    <row r="82" spans="1:198" ht="12.75">
      <c r="A82" t="s">
        <v>198</v>
      </c>
      <c r="B82" t="s">
        <v>199</v>
      </c>
      <c r="G82" t="s">
        <v>804</v>
      </c>
      <c r="H82" t="s">
        <v>201</v>
      </c>
      <c r="I82" t="s">
        <v>1704</v>
      </c>
      <c r="J82" t="s">
        <v>1730</v>
      </c>
      <c r="K82" t="s">
        <v>208</v>
      </c>
      <c r="P82" t="s">
        <v>1731</v>
      </c>
      <c r="Q82" t="s">
        <v>783</v>
      </c>
      <c r="R82" t="s">
        <v>1732</v>
      </c>
      <c r="S82" t="s">
        <v>1733</v>
      </c>
      <c r="T82" t="s">
        <v>208</v>
      </c>
      <c r="X82" t="s">
        <v>293</v>
      </c>
      <c r="AA82" t="s">
        <v>1734</v>
      </c>
      <c r="AC82" t="s">
        <v>1735</v>
      </c>
      <c r="AD82" t="s">
        <v>212</v>
      </c>
      <c r="AE82" t="s">
        <v>212</v>
      </c>
      <c r="AF82">
        <v>12570</v>
      </c>
      <c r="AG82">
        <v>113170</v>
      </c>
      <c r="AH82">
        <v>125740</v>
      </c>
      <c r="AI82" t="s">
        <v>212</v>
      </c>
      <c r="AJ82">
        <v>12570</v>
      </c>
      <c r="AK82">
        <v>113170</v>
      </c>
      <c r="AL82">
        <v>125740</v>
      </c>
      <c r="AO82" t="s">
        <v>1709</v>
      </c>
      <c r="AQ82" t="s">
        <v>266</v>
      </c>
      <c r="AR82" t="s">
        <v>216</v>
      </c>
      <c r="AT82" t="s">
        <v>1736</v>
      </c>
      <c r="AU82" t="s">
        <v>298</v>
      </c>
      <c r="AV82">
        <v>0</v>
      </c>
      <c r="AX82">
        <v>0</v>
      </c>
      <c r="AY82">
        <v>1</v>
      </c>
      <c r="AZ82">
        <v>2</v>
      </c>
      <c r="BA82">
        <v>2</v>
      </c>
      <c r="BB82">
        <v>0</v>
      </c>
      <c r="BD82">
        <v>0</v>
      </c>
      <c r="BZ82" t="s">
        <v>208</v>
      </c>
      <c r="FH82" t="s">
        <v>203</v>
      </c>
      <c r="FJ82" t="s">
        <v>203</v>
      </c>
      <c r="FK82" t="s">
        <v>203</v>
      </c>
      <c r="FN82" t="s">
        <v>203</v>
      </c>
      <c r="FT82" t="s">
        <v>203</v>
      </c>
      <c r="FV82" t="s">
        <v>203</v>
      </c>
      <c r="FX82" t="s">
        <v>203</v>
      </c>
      <c r="FZ82" t="s">
        <v>203</v>
      </c>
      <c r="GB82" t="s">
        <v>203</v>
      </c>
      <c r="GE82" t="s">
        <v>1737</v>
      </c>
      <c r="GF82" t="s">
        <v>1738</v>
      </c>
      <c r="GG82" t="s">
        <v>1739</v>
      </c>
      <c r="GH82" t="s">
        <v>431</v>
      </c>
      <c r="GI82" t="s">
        <v>252</v>
      </c>
      <c r="GJ82" t="s">
        <v>432</v>
      </c>
      <c r="GK82" t="s">
        <v>1537</v>
      </c>
      <c r="GL82" t="s">
        <v>1740</v>
      </c>
      <c r="GM82" t="s">
        <v>1741</v>
      </c>
      <c r="GN82" t="s">
        <v>1691</v>
      </c>
      <c r="GO82" t="s">
        <v>285</v>
      </c>
      <c r="GP82" t="s">
        <v>1692</v>
      </c>
    </row>
    <row r="83" spans="1:198" ht="12.75">
      <c r="A83" t="s">
        <v>198</v>
      </c>
      <c r="B83" t="s">
        <v>199</v>
      </c>
      <c r="G83" t="s">
        <v>804</v>
      </c>
      <c r="H83" t="s">
        <v>201</v>
      </c>
      <c r="I83" t="s">
        <v>1704</v>
      </c>
      <c r="J83" t="s">
        <v>1684</v>
      </c>
      <c r="K83" t="s">
        <v>208</v>
      </c>
      <c r="P83" t="s">
        <v>804</v>
      </c>
      <c r="Q83" t="s">
        <v>201</v>
      </c>
      <c r="R83" t="s">
        <v>1704</v>
      </c>
      <c r="S83" t="s">
        <v>1684</v>
      </c>
      <c r="T83" t="s">
        <v>208</v>
      </c>
      <c r="W83" t="s">
        <v>208</v>
      </c>
      <c r="X83" t="s">
        <v>293</v>
      </c>
      <c r="AA83" t="s">
        <v>1742</v>
      </c>
      <c r="AC83" t="s">
        <v>1743</v>
      </c>
      <c r="AD83" t="s">
        <v>212</v>
      </c>
      <c r="AE83" t="s">
        <v>212</v>
      </c>
      <c r="AF83">
        <v>4910</v>
      </c>
      <c r="AG83">
        <v>44150</v>
      </c>
      <c r="AH83">
        <v>49060</v>
      </c>
      <c r="AI83" t="s">
        <v>212</v>
      </c>
      <c r="AJ83">
        <v>4910</v>
      </c>
      <c r="AK83">
        <v>44150</v>
      </c>
      <c r="AL83">
        <v>49060</v>
      </c>
      <c r="AO83" t="s">
        <v>1709</v>
      </c>
      <c r="AQ83" t="s">
        <v>519</v>
      </c>
      <c r="AR83" t="s">
        <v>216</v>
      </c>
      <c r="AT83" t="s">
        <v>834</v>
      </c>
      <c r="AU83" t="s">
        <v>298</v>
      </c>
      <c r="AV83">
        <v>0</v>
      </c>
      <c r="AX83">
        <v>0</v>
      </c>
      <c r="AY83">
        <v>1</v>
      </c>
      <c r="AZ83">
        <v>2</v>
      </c>
      <c r="BA83">
        <v>2</v>
      </c>
      <c r="BB83">
        <v>0</v>
      </c>
      <c r="BD83">
        <v>0</v>
      </c>
      <c r="BS83" t="s">
        <v>1744</v>
      </c>
      <c r="BT83" t="s">
        <v>1745</v>
      </c>
      <c r="BU83" t="s">
        <v>301</v>
      </c>
      <c r="BV83" t="s">
        <v>1746</v>
      </c>
      <c r="BW83" t="s">
        <v>1747</v>
      </c>
      <c r="BX83" t="s">
        <v>1748</v>
      </c>
      <c r="BY83" t="s">
        <v>242</v>
      </c>
      <c r="BZ83" t="s">
        <v>208</v>
      </c>
      <c r="CB83" t="s">
        <v>1744</v>
      </c>
      <c r="CC83" t="s">
        <v>1749</v>
      </c>
      <c r="CD83" t="s">
        <v>330</v>
      </c>
      <c r="CE83" t="s">
        <v>1750</v>
      </c>
      <c r="CF83" t="s">
        <v>450</v>
      </c>
      <c r="CH83">
        <v>0</v>
      </c>
      <c r="CI83">
        <v>6.82</v>
      </c>
      <c r="CJ83" t="s">
        <v>1751</v>
      </c>
      <c r="FH83" t="s">
        <v>203</v>
      </c>
      <c r="FI83" t="s">
        <v>229</v>
      </c>
      <c r="FJ83" t="s">
        <v>203</v>
      </c>
      <c r="FK83" t="s">
        <v>203</v>
      </c>
      <c r="FN83" t="s">
        <v>203</v>
      </c>
      <c r="FT83" t="s">
        <v>203</v>
      </c>
      <c r="FV83" t="s">
        <v>203</v>
      </c>
      <c r="FX83" t="s">
        <v>203</v>
      </c>
      <c r="FZ83" t="s">
        <v>203</v>
      </c>
      <c r="GB83" t="s">
        <v>203</v>
      </c>
      <c r="GC83" t="s">
        <v>1752</v>
      </c>
      <c r="GD83">
        <v>0.977</v>
      </c>
      <c r="GE83" t="s">
        <v>1346</v>
      </c>
      <c r="GF83" t="s">
        <v>1228</v>
      </c>
      <c r="GG83" t="s">
        <v>1753</v>
      </c>
      <c r="GH83" t="s">
        <v>308</v>
      </c>
      <c r="GI83" t="s">
        <v>258</v>
      </c>
      <c r="GJ83" t="s">
        <v>309</v>
      </c>
      <c r="GK83" t="s">
        <v>1193</v>
      </c>
      <c r="GL83" t="s">
        <v>1754</v>
      </c>
      <c r="GM83" t="s">
        <v>1755</v>
      </c>
      <c r="GN83" t="s">
        <v>346</v>
      </c>
      <c r="GO83" t="s">
        <v>258</v>
      </c>
      <c r="GP83" t="s">
        <v>347</v>
      </c>
    </row>
    <row r="84" spans="1:184" ht="12.75">
      <c r="A84" t="s">
        <v>198</v>
      </c>
      <c r="B84" t="s">
        <v>199</v>
      </c>
      <c r="G84" t="s">
        <v>1756</v>
      </c>
      <c r="H84" t="s">
        <v>201</v>
      </c>
      <c r="I84" t="s">
        <v>1757</v>
      </c>
      <c r="K84" t="s">
        <v>203</v>
      </c>
      <c r="P84" t="s">
        <v>800</v>
      </c>
      <c r="Q84" t="s">
        <v>201</v>
      </c>
      <c r="R84" t="s">
        <v>801</v>
      </c>
      <c r="S84" t="s">
        <v>802</v>
      </c>
      <c r="T84" t="s">
        <v>208</v>
      </c>
      <c r="X84" t="s">
        <v>1758</v>
      </c>
      <c r="AC84" t="s">
        <v>216</v>
      </c>
      <c r="AE84" t="s">
        <v>212</v>
      </c>
      <c r="AF84">
        <v>992380</v>
      </c>
      <c r="AG84">
        <v>188070</v>
      </c>
      <c r="AH84">
        <v>1180450</v>
      </c>
      <c r="AI84" t="s">
        <v>212</v>
      </c>
      <c r="AJ84">
        <v>992380</v>
      </c>
      <c r="AK84">
        <v>188070</v>
      </c>
      <c r="AL84">
        <v>1180450</v>
      </c>
      <c r="AN84" t="s">
        <v>234</v>
      </c>
      <c r="AO84" t="s">
        <v>1759</v>
      </c>
      <c r="AR84" t="s">
        <v>1760</v>
      </c>
      <c r="AS84" t="s">
        <v>383</v>
      </c>
      <c r="AT84" t="s">
        <v>216</v>
      </c>
      <c r="AV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D84">
        <v>0</v>
      </c>
      <c r="BF84" t="s">
        <v>513</v>
      </c>
      <c r="BZ84" t="s">
        <v>208</v>
      </c>
      <c r="FH84" t="s">
        <v>203</v>
      </c>
      <c r="FJ84" t="s">
        <v>203</v>
      </c>
      <c r="FK84" t="s">
        <v>203</v>
      </c>
      <c r="FN84" t="s">
        <v>203</v>
      </c>
      <c r="FT84" t="s">
        <v>203</v>
      </c>
      <c r="FV84" t="s">
        <v>203</v>
      </c>
      <c r="FX84" t="s">
        <v>203</v>
      </c>
      <c r="FZ84" t="s">
        <v>203</v>
      </c>
      <c r="GB84" t="s">
        <v>203</v>
      </c>
    </row>
    <row r="85" spans="1:198" ht="12.75">
      <c r="A85" t="s">
        <v>198</v>
      </c>
      <c r="B85" t="s">
        <v>199</v>
      </c>
      <c r="G85" t="s">
        <v>800</v>
      </c>
      <c r="H85" t="s">
        <v>201</v>
      </c>
      <c r="I85" t="s">
        <v>1761</v>
      </c>
      <c r="J85" t="s">
        <v>1762</v>
      </c>
      <c r="K85" t="s">
        <v>208</v>
      </c>
      <c r="P85" t="s">
        <v>800</v>
      </c>
      <c r="Q85" t="s">
        <v>201</v>
      </c>
      <c r="R85" t="s">
        <v>1761</v>
      </c>
      <c r="S85" t="s">
        <v>1762</v>
      </c>
      <c r="T85" t="s">
        <v>208</v>
      </c>
      <c r="W85" t="s">
        <v>208</v>
      </c>
      <c r="X85" t="s">
        <v>220</v>
      </c>
      <c r="AA85" t="s">
        <v>1763</v>
      </c>
      <c r="AC85" t="s">
        <v>1764</v>
      </c>
      <c r="AD85" t="s">
        <v>212</v>
      </c>
      <c r="AE85" t="s">
        <v>212</v>
      </c>
      <c r="AF85">
        <v>71560</v>
      </c>
      <c r="AG85">
        <v>127130</v>
      </c>
      <c r="AH85">
        <v>198690</v>
      </c>
      <c r="AI85" t="s">
        <v>212</v>
      </c>
      <c r="AJ85">
        <v>71560</v>
      </c>
      <c r="AK85">
        <v>127130</v>
      </c>
      <c r="AL85">
        <v>198690</v>
      </c>
      <c r="AN85" t="s">
        <v>318</v>
      </c>
      <c r="AO85" t="s">
        <v>1765</v>
      </c>
      <c r="AQ85" t="s">
        <v>860</v>
      </c>
      <c r="AR85" t="s">
        <v>1766</v>
      </c>
      <c r="AS85" t="s">
        <v>215</v>
      </c>
      <c r="AT85" t="s">
        <v>278</v>
      </c>
      <c r="AU85" t="s">
        <v>228</v>
      </c>
      <c r="AV85">
        <v>1</v>
      </c>
      <c r="AW85" t="s">
        <v>229</v>
      </c>
      <c r="AX85">
        <v>0</v>
      </c>
      <c r="AY85">
        <v>1</v>
      </c>
      <c r="AZ85">
        <v>0</v>
      </c>
      <c r="BA85">
        <v>0</v>
      </c>
      <c r="BB85">
        <v>0</v>
      </c>
      <c r="BC85" t="s">
        <v>230</v>
      </c>
      <c r="BD85">
        <v>1</v>
      </c>
      <c r="BE85" t="s">
        <v>231</v>
      </c>
      <c r="BJ85" t="s">
        <v>232</v>
      </c>
      <c r="BK85" t="s">
        <v>233</v>
      </c>
      <c r="BL85" t="s">
        <v>234</v>
      </c>
      <c r="BN85" t="s">
        <v>235</v>
      </c>
      <c r="BS85" t="s">
        <v>1767</v>
      </c>
      <c r="BT85" t="s">
        <v>1768</v>
      </c>
      <c r="BU85" t="s">
        <v>301</v>
      </c>
      <c r="BV85" t="s">
        <v>1769</v>
      </c>
      <c r="BW85" t="s">
        <v>1770</v>
      </c>
      <c r="BY85" t="s">
        <v>242</v>
      </c>
      <c r="BZ85" t="s">
        <v>208</v>
      </c>
      <c r="CB85" t="s">
        <v>1771</v>
      </c>
      <c r="CC85" t="s">
        <v>1772</v>
      </c>
      <c r="CD85" t="s">
        <v>639</v>
      </c>
      <c r="CE85" t="s">
        <v>497</v>
      </c>
      <c r="CF85" t="s">
        <v>246</v>
      </c>
      <c r="CH85">
        <v>0</v>
      </c>
      <c r="CI85">
        <v>5.81</v>
      </c>
      <c r="CJ85" t="s">
        <v>1773</v>
      </c>
      <c r="FH85" t="s">
        <v>203</v>
      </c>
      <c r="FI85" t="s">
        <v>229</v>
      </c>
      <c r="FJ85" t="s">
        <v>203</v>
      </c>
      <c r="FK85" t="s">
        <v>203</v>
      </c>
      <c r="FN85" t="s">
        <v>203</v>
      </c>
      <c r="FT85" t="s">
        <v>203</v>
      </c>
      <c r="FV85" t="s">
        <v>203</v>
      </c>
      <c r="FX85" t="s">
        <v>203</v>
      </c>
      <c r="FZ85" t="s">
        <v>203</v>
      </c>
      <c r="GB85" t="s">
        <v>203</v>
      </c>
      <c r="GC85" t="s">
        <v>1774</v>
      </c>
      <c r="GE85" t="s">
        <v>1775</v>
      </c>
      <c r="GF85" t="s">
        <v>502</v>
      </c>
      <c r="GG85" t="s">
        <v>1776</v>
      </c>
      <c r="GH85" t="s">
        <v>559</v>
      </c>
      <c r="GI85" t="s">
        <v>258</v>
      </c>
      <c r="GJ85" t="s">
        <v>537</v>
      </c>
      <c r="GK85" t="s">
        <v>1777</v>
      </c>
      <c r="GL85" t="s">
        <v>1778</v>
      </c>
      <c r="GM85" t="s">
        <v>1779</v>
      </c>
      <c r="GN85" t="s">
        <v>647</v>
      </c>
      <c r="GO85" t="s">
        <v>285</v>
      </c>
      <c r="GP85" t="s">
        <v>648</v>
      </c>
    </row>
    <row r="86" spans="1:198" ht="12.75">
      <c r="A86" t="s">
        <v>198</v>
      </c>
      <c r="B86" t="s">
        <v>199</v>
      </c>
      <c r="G86" t="s">
        <v>800</v>
      </c>
      <c r="H86" t="s">
        <v>201</v>
      </c>
      <c r="I86" t="s">
        <v>1761</v>
      </c>
      <c r="J86" t="s">
        <v>1780</v>
      </c>
      <c r="K86" t="s">
        <v>208</v>
      </c>
      <c r="P86" t="s">
        <v>800</v>
      </c>
      <c r="Q86" t="s">
        <v>201</v>
      </c>
      <c r="R86" t="s">
        <v>1761</v>
      </c>
      <c r="S86" t="s">
        <v>1780</v>
      </c>
      <c r="T86" t="s">
        <v>208</v>
      </c>
      <c r="W86" t="s">
        <v>208</v>
      </c>
      <c r="X86" t="s">
        <v>220</v>
      </c>
      <c r="AA86" t="s">
        <v>1781</v>
      </c>
      <c r="AC86" t="s">
        <v>1782</v>
      </c>
      <c r="AD86" t="s">
        <v>212</v>
      </c>
      <c r="AE86" t="s">
        <v>212</v>
      </c>
      <c r="AF86">
        <v>80640</v>
      </c>
      <c r="AG86">
        <v>252140</v>
      </c>
      <c r="AH86">
        <v>332780</v>
      </c>
      <c r="AI86" t="s">
        <v>212</v>
      </c>
      <c r="AJ86">
        <v>80640</v>
      </c>
      <c r="AK86">
        <v>252140</v>
      </c>
      <c r="AL86">
        <v>332780</v>
      </c>
      <c r="AN86" t="s">
        <v>318</v>
      </c>
      <c r="AO86" t="s">
        <v>1765</v>
      </c>
      <c r="AQ86" t="s">
        <v>1013</v>
      </c>
      <c r="AR86" t="s">
        <v>1783</v>
      </c>
      <c r="AS86" t="s">
        <v>215</v>
      </c>
      <c r="AT86" t="s">
        <v>1784</v>
      </c>
      <c r="AU86" t="s">
        <v>228</v>
      </c>
      <c r="AV86">
        <v>1</v>
      </c>
      <c r="AW86" t="s">
        <v>229</v>
      </c>
      <c r="AX86">
        <v>0</v>
      </c>
      <c r="AY86">
        <v>1</v>
      </c>
      <c r="AZ86">
        <v>3</v>
      </c>
      <c r="BA86">
        <v>2</v>
      </c>
      <c r="BB86">
        <v>0</v>
      </c>
      <c r="BC86" t="s">
        <v>230</v>
      </c>
      <c r="BD86">
        <v>1</v>
      </c>
      <c r="BE86" t="s">
        <v>231</v>
      </c>
      <c r="BJ86" t="s">
        <v>232</v>
      </c>
      <c r="BK86" t="s">
        <v>233</v>
      </c>
      <c r="BL86" t="s">
        <v>234</v>
      </c>
      <c r="BN86" t="s">
        <v>235</v>
      </c>
      <c r="BS86" t="s">
        <v>1785</v>
      </c>
      <c r="BT86" t="s">
        <v>1786</v>
      </c>
      <c r="BU86" t="s">
        <v>301</v>
      </c>
      <c r="BV86" t="s">
        <v>1787</v>
      </c>
      <c r="BW86" t="s">
        <v>1788</v>
      </c>
      <c r="BX86" t="s">
        <v>1789</v>
      </c>
      <c r="BY86" t="s">
        <v>242</v>
      </c>
      <c r="BZ86" t="s">
        <v>208</v>
      </c>
      <c r="FH86" t="s">
        <v>203</v>
      </c>
      <c r="FJ86" t="s">
        <v>203</v>
      </c>
      <c r="FK86" t="s">
        <v>203</v>
      </c>
      <c r="FN86" t="s">
        <v>203</v>
      </c>
      <c r="FT86" t="s">
        <v>203</v>
      </c>
      <c r="FV86" t="s">
        <v>203</v>
      </c>
      <c r="FX86" t="s">
        <v>203</v>
      </c>
      <c r="FZ86" t="s">
        <v>203</v>
      </c>
      <c r="GB86" t="s">
        <v>203</v>
      </c>
      <c r="GE86" t="s">
        <v>1479</v>
      </c>
      <c r="GF86" t="s">
        <v>1790</v>
      </c>
      <c r="GG86" t="s">
        <v>1791</v>
      </c>
      <c r="GH86" t="s">
        <v>313</v>
      </c>
      <c r="GI86" t="s">
        <v>252</v>
      </c>
      <c r="GJ86" t="s">
        <v>314</v>
      </c>
      <c r="GK86" t="s">
        <v>1792</v>
      </c>
      <c r="GL86" t="s">
        <v>1793</v>
      </c>
      <c r="GM86" t="s">
        <v>1794</v>
      </c>
      <c r="GN86" t="s">
        <v>431</v>
      </c>
      <c r="GO86" t="s">
        <v>258</v>
      </c>
      <c r="GP86" t="s">
        <v>432</v>
      </c>
    </row>
    <row r="87" spans="1:198" ht="12.75">
      <c r="A87" t="s">
        <v>198</v>
      </c>
      <c r="B87" t="s">
        <v>199</v>
      </c>
      <c r="G87" t="s">
        <v>800</v>
      </c>
      <c r="H87" t="s">
        <v>201</v>
      </c>
      <c r="I87" t="s">
        <v>1761</v>
      </c>
      <c r="J87" t="s">
        <v>1795</v>
      </c>
      <c r="K87" t="s">
        <v>208</v>
      </c>
      <c r="P87" t="s">
        <v>800</v>
      </c>
      <c r="Q87" t="s">
        <v>201</v>
      </c>
      <c r="R87" t="s">
        <v>1761</v>
      </c>
      <c r="S87" t="s">
        <v>1795</v>
      </c>
      <c r="T87" t="s">
        <v>208</v>
      </c>
      <c r="X87" t="s">
        <v>293</v>
      </c>
      <c r="AA87" t="s">
        <v>1796</v>
      </c>
      <c r="AC87" t="s">
        <v>1797</v>
      </c>
      <c r="AD87" t="s">
        <v>212</v>
      </c>
      <c r="AE87" t="s">
        <v>212</v>
      </c>
      <c r="AF87">
        <v>8370</v>
      </c>
      <c r="AG87">
        <v>75330</v>
      </c>
      <c r="AH87">
        <v>83700</v>
      </c>
      <c r="AI87" t="s">
        <v>212</v>
      </c>
      <c r="AJ87">
        <v>8370</v>
      </c>
      <c r="AK87">
        <v>75330</v>
      </c>
      <c r="AL87">
        <v>83700</v>
      </c>
      <c r="AO87" t="s">
        <v>1798</v>
      </c>
      <c r="AQ87" t="s">
        <v>1799</v>
      </c>
      <c r="AR87" t="s">
        <v>1800</v>
      </c>
      <c r="AS87" t="s">
        <v>215</v>
      </c>
      <c r="AT87" t="s">
        <v>1801</v>
      </c>
      <c r="AU87" t="s">
        <v>298</v>
      </c>
      <c r="AV87">
        <v>0</v>
      </c>
      <c r="AX87">
        <v>0</v>
      </c>
      <c r="AY87">
        <v>1</v>
      </c>
      <c r="AZ87">
        <v>2</v>
      </c>
      <c r="BA87">
        <v>2</v>
      </c>
      <c r="BB87">
        <v>0</v>
      </c>
      <c r="BD87">
        <v>0</v>
      </c>
      <c r="BS87" t="s">
        <v>1802</v>
      </c>
      <c r="BT87" t="s">
        <v>1803</v>
      </c>
      <c r="BU87" t="s">
        <v>301</v>
      </c>
      <c r="BV87" t="s">
        <v>1804</v>
      </c>
      <c r="BW87" t="s">
        <v>1805</v>
      </c>
      <c r="BX87" t="s">
        <v>1806</v>
      </c>
      <c r="BY87" t="s">
        <v>733</v>
      </c>
      <c r="BZ87" t="s">
        <v>208</v>
      </c>
      <c r="CB87" t="s">
        <v>1802</v>
      </c>
      <c r="CC87" t="s">
        <v>1807</v>
      </c>
      <c r="CD87" t="s">
        <v>448</v>
      </c>
      <c r="CE87" t="s">
        <v>1808</v>
      </c>
      <c r="CF87" t="s">
        <v>246</v>
      </c>
      <c r="CH87">
        <v>0</v>
      </c>
      <c r="CI87">
        <v>6.26</v>
      </c>
      <c r="CJ87" t="s">
        <v>1809</v>
      </c>
      <c r="CW87" t="s">
        <v>1802</v>
      </c>
      <c r="CX87" t="s">
        <v>1810</v>
      </c>
      <c r="CY87" t="s">
        <v>244</v>
      </c>
      <c r="CZ87" t="s">
        <v>1364</v>
      </c>
      <c r="DA87" t="s">
        <v>363</v>
      </c>
      <c r="DC87">
        <v>0</v>
      </c>
      <c r="DD87">
        <v>6.26</v>
      </c>
      <c r="DE87" t="s">
        <v>1811</v>
      </c>
      <c r="DK87" t="s">
        <v>269</v>
      </c>
      <c r="FH87" t="s">
        <v>203</v>
      </c>
      <c r="FI87" t="s">
        <v>322</v>
      </c>
      <c r="FJ87" t="s">
        <v>203</v>
      </c>
      <c r="FK87" t="s">
        <v>203</v>
      </c>
      <c r="FN87" t="s">
        <v>203</v>
      </c>
      <c r="FT87" t="s">
        <v>203</v>
      </c>
      <c r="FV87" t="s">
        <v>203</v>
      </c>
      <c r="FX87" t="s">
        <v>203</v>
      </c>
      <c r="FZ87" t="s">
        <v>203</v>
      </c>
      <c r="GB87" t="s">
        <v>203</v>
      </c>
      <c r="GC87" t="s">
        <v>1812</v>
      </c>
      <c r="GD87">
        <v>1.799</v>
      </c>
      <c r="GE87" t="s">
        <v>1813</v>
      </c>
      <c r="GF87" t="s">
        <v>1814</v>
      </c>
      <c r="GG87" t="s">
        <v>1815</v>
      </c>
      <c r="GH87" t="s">
        <v>257</v>
      </c>
      <c r="GI87" t="s">
        <v>258</v>
      </c>
      <c r="GJ87" t="s">
        <v>259</v>
      </c>
      <c r="GK87" t="s">
        <v>1816</v>
      </c>
      <c r="GL87" t="s">
        <v>1817</v>
      </c>
      <c r="GM87" t="s">
        <v>1818</v>
      </c>
      <c r="GN87" t="s">
        <v>559</v>
      </c>
      <c r="GO87" t="s">
        <v>285</v>
      </c>
      <c r="GP87" t="s">
        <v>537</v>
      </c>
    </row>
    <row r="88" spans="1:184" ht="12.75">
      <c r="A88" t="s">
        <v>198</v>
      </c>
      <c r="B88" t="s">
        <v>199</v>
      </c>
      <c r="G88" t="s">
        <v>1756</v>
      </c>
      <c r="H88" t="s">
        <v>201</v>
      </c>
      <c r="I88" t="s">
        <v>1757</v>
      </c>
      <c r="J88" t="s">
        <v>1819</v>
      </c>
      <c r="K88" t="s">
        <v>208</v>
      </c>
      <c r="P88" t="s">
        <v>1820</v>
      </c>
      <c r="Q88" t="s">
        <v>201</v>
      </c>
      <c r="R88" t="s">
        <v>1821</v>
      </c>
      <c r="S88" t="s">
        <v>1822</v>
      </c>
      <c r="T88" t="s">
        <v>208</v>
      </c>
      <c r="X88" t="s">
        <v>1823</v>
      </c>
      <c r="AA88" t="s">
        <v>1824</v>
      </c>
      <c r="AC88" t="s">
        <v>1825</v>
      </c>
      <c r="AD88" t="s">
        <v>212</v>
      </c>
      <c r="AE88" t="s">
        <v>212</v>
      </c>
      <c r="AF88">
        <v>210</v>
      </c>
      <c r="AG88">
        <v>0</v>
      </c>
      <c r="AH88">
        <v>210</v>
      </c>
      <c r="AI88" t="s">
        <v>212</v>
      </c>
      <c r="AJ88">
        <v>210</v>
      </c>
      <c r="AK88">
        <v>0</v>
      </c>
      <c r="AL88">
        <v>210</v>
      </c>
      <c r="AO88" t="s">
        <v>1759</v>
      </c>
      <c r="AR88" t="s">
        <v>1826</v>
      </c>
      <c r="AS88" t="s">
        <v>215</v>
      </c>
      <c r="AT88" t="s">
        <v>216</v>
      </c>
      <c r="AV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D88">
        <v>0</v>
      </c>
      <c r="BS88" t="s">
        <v>1827</v>
      </c>
      <c r="BT88" t="s">
        <v>1828</v>
      </c>
      <c r="BU88" t="s">
        <v>301</v>
      </c>
      <c r="BV88" t="s">
        <v>1829</v>
      </c>
      <c r="BW88" t="s">
        <v>1830</v>
      </c>
      <c r="BY88" t="s">
        <v>242</v>
      </c>
      <c r="BZ88" t="s">
        <v>208</v>
      </c>
      <c r="FH88" t="s">
        <v>203</v>
      </c>
      <c r="FJ88" t="s">
        <v>203</v>
      </c>
      <c r="FK88" t="s">
        <v>203</v>
      </c>
      <c r="FN88" t="s">
        <v>203</v>
      </c>
      <c r="FT88" t="s">
        <v>203</v>
      </c>
      <c r="FV88" t="s">
        <v>203</v>
      </c>
      <c r="FX88" t="s">
        <v>203</v>
      </c>
      <c r="FZ88" t="s">
        <v>203</v>
      </c>
      <c r="GB88" t="s">
        <v>203</v>
      </c>
    </row>
    <row r="89" spans="1:198" ht="12.75">
      <c r="A89" t="s">
        <v>198</v>
      </c>
      <c r="B89" t="s">
        <v>199</v>
      </c>
      <c r="G89" t="s">
        <v>1756</v>
      </c>
      <c r="H89" t="s">
        <v>201</v>
      </c>
      <c r="I89" t="s">
        <v>1757</v>
      </c>
      <c r="J89" t="s">
        <v>1831</v>
      </c>
      <c r="K89" t="s">
        <v>208</v>
      </c>
      <c r="P89" t="s">
        <v>1756</v>
      </c>
      <c r="Q89" t="s">
        <v>201</v>
      </c>
      <c r="R89" t="s">
        <v>1757</v>
      </c>
      <c r="S89" t="s">
        <v>1831</v>
      </c>
      <c r="T89" t="s">
        <v>208</v>
      </c>
      <c r="W89" t="s">
        <v>208</v>
      </c>
      <c r="X89" t="s">
        <v>220</v>
      </c>
      <c r="AA89" t="s">
        <v>1832</v>
      </c>
      <c r="AC89" t="s">
        <v>1833</v>
      </c>
      <c r="AD89" t="s">
        <v>212</v>
      </c>
      <c r="AE89" t="s">
        <v>212</v>
      </c>
      <c r="AF89">
        <v>24990</v>
      </c>
      <c r="AG89">
        <v>50740</v>
      </c>
      <c r="AH89">
        <v>75730</v>
      </c>
      <c r="AI89" t="s">
        <v>212</v>
      </c>
      <c r="AJ89">
        <v>24990</v>
      </c>
      <c r="AK89">
        <v>63200</v>
      </c>
      <c r="AL89">
        <v>88190</v>
      </c>
      <c r="AN89" t="s">
        <v>318</v>
      </c>
      <c r="AO89" t="s">
        <v>1759</v>
      </c>
      <c r="AQ89" t="s">
        <v>587</v>
      </c>
      <c r="AR89" t="s">
        <v>1834</v>
      </c>
      <c r="AS89" t="s">
        <v>215</v>
      </c>
      <c r="AT89" t="s">
        <v>1835</v>
      </c>
      <c r="AU89" t="s">
        <v>228</v>
      </c>
      <c r="AV89">
        <v>1</v>
      </c>
      <c r="AX89">
        <v>0</v>
      </c>
      <c r="AY89">
        <v>1</v>
      </c>
      <c r="AZ89">
        <v>2</v>
      </c>
      <c r="BA89">
        <v>1</v>
      </c>
      <c r="BB89">
        <v>0</v>
      </c>
      <c r="BD89">
        <v>0</v>
      </c>
      <c r="BJ89" t="s">
        <v>232</v>
      </c>
      <c r="BK89" t="s">
        <v>269</v>
      </c>
      <c r="BL89" t="s">
        <v>234</v>
      </c>
      <c r="BN89" t="s">
        <v>235</v>
      </c>
      <c r="BZ89" t="s">
        <v>208</v>
      </c>
      <c r="FH89" t="s">
        <v>203</v>
      </c>
      <c r="FJ89" t="s">
        <v>203</v>
      </c>
      <c r="FK89" t="s">
        <v>203</v>
      </c>
      <c r="FN89" t="s">
        <v>203</v>
      </c>
      <c r="FT89" t="s">
        <v>203</v>
      </c>
      <c r="FV89" t="s">
        <v>203</v>
      </c>
      <c r="FX89" t="s">
        <v>203</v>
      </c>
      <c r="FZ89" t="s">
        <v>203</v>
      </c>
      <c r="GB89" t="s">
        <v>203</v>
      </c>
      <c r="GE89" t="s">
        <v>1270</v>
      </c>
      <c r="GF89" t="s">
        <v>1836</v>
      </c>
      <c r="GG89" t="s">
        <v>1837</v>
      </c>
      <c r="GH89" t="s">
        <v>559</v>
      </c>
      <c r="GI89" t="s">
        <v>258</v>
      </c>
      <c r="GJ89" t="s">
        <v>537</v>
      </c>
      <c r="GK89" t="s">
        <v>1838</v>
      </c>
      <c r="GL89" t="s">
        <v>1839</v>
      </c>
      <c r="GM89" t="s">
        <v>1840</v>
      </c>
      <c r="GN89" t="s">
        <v>927</v>
      </c>
      <c r="GO89" t="s">
        <v>285</v>
      </c>
      <c r="GP89" t="s">
        <v>928</v>
      </c>
    </row>
    <row r="90" spans="1:186" ht="12.75">
      <c r="A90" t="s">
        <v>198</v>
      </c>
      <c r="B90" t="s">
        <v>199</v>
      </c>
      <c r="G90" t="s">
        <v>800</v>
      </c>
      <c r="H90" t="s">
        <v>201</v>
      </c>
      <c r="I90" t="s">
        <v>1841</v>
      </c>
      <c r="J90" t="s">
        <v>1842</v>
      </c>
      <c r="K90" t="s">
        <v>208</v>
      </c>
      <c r="P90" t="s">
        <v>800</v>
      </c>
      <c r="Q90" t="s">
        <v>201</v>
      </c>
      <c r="R90" t="s">
        <v>1761</v>
      </c>
      <c r="T90" t="s">
        <v>203</v>
      </c>
      <c r="X90" t="s">
        <v>1843</v>
      </c>
      <c r="AA90" t="s">
        <v>1844</v>
      </c>
      <c r="AC90" t="s">
        <v>1845</v>
      </c>
      <c r="AD90" t="s">
        <v>212</v>
      </c>
      <c r="AE90" t="s">
        <v>212</v>
      </c>
      <c r="AF90">
        <v>360120</v>
      </c>
      <c r="AG90">
        <v>1093260</v>
      </c>
      <c r="AH90">
        <v>1453380</v>
      </c>
      <c r="AI90" t="s">
        <v>212</v>
      </c>
      <c r="AJ90">
        <v>360120</v>
      </c>
      <c r="AK90">
        <v>1093260</v>
      </c>
      <c r="AL90">
        <v>1453380</v>
      </c>
      <c r="AO90" t="s">
        <v>1765</v>
      </c>
      <c r="AQ90" t="s">
        <v>916</v>
      </c>
      <c r="AR90" t="s">
        <v>1846</v>
      </c>
      <c r="AS90" t="s">
        <v>215</v>
      </c>
      <c r="AT90" t="s">
        <v>1847</v>
      </c>
      <c r="AU90" t="s">
        <v>512</v>
      </c>
      <c r="AV90">
        <v>1</v>
      </c>
      <c r="AW90" t="s">
        <v>1848</v>
      </c>
      <c r="AX90">
        <v>0</v>
      </c>
      <c r="AY90">
        <v>0</v>
      </c>
      <c r="AZ90">
        <v>0</v>
      </c>
      <c r="BA90">
        <v>0</v>
      </c>
      <c r="BB90">
        <v>0</v>
      </c>
      <c r="BD90">
        <v>0</v>
      </c>
      <c r="BF90" t="s">
        <v>513</v>
      </c>
      <c r="BJ90" t="s">
        <v>232</v>
      </c>
      <c r="BK90" t="s">
        <v>513</v>
      </c>
      <c r="BL90" t="s">
        <v>514</v>
      </c>
      <c r="BN90" t="s">
        <v>235</v>
      </c>
      <c r="BO90" t="s">
        <v>208</v>
      </c>
      <c r="BS90" t="s">
        <v>1849</v>
      </c>
      <c r="BT90" t="s">
        <v>1850</v>
      </c>
      <c r="BU90" t="s">
        <v>301</v>
      </c>
      <c r="BV90" t="s">
        <v>1851</v>
      </c>
      <c r="BW90" t="s">
        <v>1852</v>
      </c>
      <c r="BX90" t="s">
        <v>1853</v>
      </c>
      <c r="BY90" t="s">
        <v>242</v>
      </c>
      <c r="BZ90" t="s">
        <v>208</v>
      </c>
      <c r="CB90" t="s">
        <v>1849</v>
      </c>
      <c r="CC90" t="s">
        <v>1854</v>
      </c>
      <c r="CD90" t="s">
        <v>244</v>
      </c>
      <c r="CE90" t="s">
        <v>1855</v>
      </c>
      <c r="CH90">
        <v>0</v>
      </c>
      <c r="CI90">
        <v>7.07</v>
      </c>
      <c r="FH90" t="s">
        <v>203</v>
      </c>
      <c r="FI90" t="s">
        <v>229</v>
      </c>
      <c r="FJ90" t="s">
        <v>203</v>
      </c>
      <c r="FK90" t="s">
        <v>203</v>
      </c>
      <c r="FN90" t="s">
        <v>203</v>
      </c>
      <c r="FT90" t="s">
        <v>203</v>
      </c>
      <c r="FV90" t="s">
        <v>203</v>
      </c>
      <c r="FX90" t="s">
        <v>203</v>
      </c>
      <c r="FZ90" t="s">
        <v>203</v>
      </c>
      <c r="GB90" t="s">
        <v>203</v>
      </c>
      <c r="GC90" t="s">
        <v>1856</v>
      </c>
      <c r="GD90">
        <v>0.75</v>
      </c>
    </row>
    <row r="91" spans="1:198" ht="12.75">
      <c r="A91" t="s">
        <v>198</v>
      </c>
      <c r="B91" t="s">
        <v>199</v>
      </c>
      <c r="G91" t="s">
        <v>1857</v>
      </c>
      <c r="H91" t="s">
        <v>201</v>
      </c>
      <c r="I91" t="s">
        <v>1858</v>
      </c>
      <c r="J91" t="s">
        <v>1859</v>
      </c>
      <c r="K91" t="s">
        <v>208</v>
      </c>
      <c r="P91" t="s">
        <v>1857</v>
      </c>
      <c r="Q91" t="s">
        <v>201</v>
      </c>
      <c r="R91" t="s">
        <v>1858</v>
      </c>
      <c r="S91" t="s">
        <v>1859</v>
      </c>
      <c r="T91" t="s">
        <v>208</v>
      </c>
      <c r="W91" t="s">
        <v>208</v>
      </c>
      <c r="X91" t="s">
        <v>220</v>
      </c>
      <c r="AA91" t="s">
        <v>1860</v>
      </c>
      <c r="AC91" t="s">
        <v>1861</v>
      </c>
      <c r="AD91" t="s">
        <v>212</v>
      </c>
      <c r="AE91" t="s">
        <v>212</v>
      </c>
      <c r="AF91">
        <v>29970</v>
      </c>
      <c r="AG91">
        <v>76940</v>
      </c>
      <c r="AH91">
        <v>106910</v>
      </c>
      <c r="AI91" t="s">
        <v>212</v>
      </c>
      <c r="AJ91">
        <v>29970</v>
      </c>
      <c r="AK91">
        <v>76940</v>
      </c>
      <c r="AL91">
        <v>106910</v>
      </c>
      <c r="AN91" t="s">
        <v>318</v>
      </c>
      <c r="AO91" t="s">
        <v>1759</v>
      </c>
      <c r="AQ91" t="s">
        <v>1862</v>
      </c>
      <c r="AR91" t="s">
        <v>1863</v>
      </c>
      <c r="AS91" t="s">
        <v>215</v>
      </c>
      <c r="AT91" t="s">
        <v>1523</v>
      </c>
      <c r="AU91" t="s">
        <v>228</v>
      </c>
      <c r="AV91">
        <v>1</v>
      </c>
      <c r="AW91" t="s">
        <v>322</v>
      </c>
      <c r="AX91">
        <v>0</v>
      </c>
      <c r="AY91">
        <v>1</v>
      </c>
      <c r="AZ91">
        <v>3</v>
      </c>
      <c r="BA91">
        <v>2</v>
      </c>
      <c r="BB91">
        <v>0</v>
      </c>
      <c r="BC91" t="s">
        <v>230</v>
      </c>
      <c r="BD91">
        <v>1</v>
      </c>
      <c r="BJ91" t="s">
        <v>232</v>
      </c>
      <c r="BK91" t="s">
        <v>233</v>
      </c>
      <c r="BL91" t="s">
        <v>234</v>
      </c>
      <c r="BN91" t="s">
        <v>235</v>
      </c>
      <c r="BS91" t="s">
        <v>1864</v>
      </c>
      <c r="BT91" t="s">
        <v>1150</v>
      </c>
      <c r="BU91" t="s">
        <v>301</v>
      </c>
      <c r="BV91" t="s">
        <v>1865</v>
      </c>
      <c r="BW91" t="s">
        <v>1866</v>
      </c>
      <c r="BX91" t="s">
        <v>1867</v>
      </c>
      <c r="BY91" t="s">
        <v>733</v>
      </c>
      <c r="BZ91" t="s">
        <v>208</v>
      </c>
      <c r="CB91" t="s">
        <v>1864</v>
      </c>
      <c r="CC91" t="s">
        <v>496</v>
      </c>
      <c r="CD91" t="s">
        <v>244</v>
      </c>
      <c r="CE91" t="s">
        <v>1868</v>
      </c>
      <c r="CF91" t="s">
        <v>1869</v>
      </c>
      <c r="CH91">
        <v>0</v>
      </c>
      <c r="CI91">
        <v>5.76</v>
      </c>
      <c r="CJ91" t="s">
        <v>1870</v>
      </c>
      <c r="FH91" t="s">
        <v>203</v>
      </c>
      <c r="FI91" t="s">
        <v>229</v>
      </c>
      <c r="FJ91" t="s">
        <v>203</v>
      </c>
      <c r="FK91" t="s">
        <v>203</v>
      </c>
      <c r="FN91" t="s">
        <v>203</v>
      </c>
      <c r="FT91" t="s">
        <v>203</v>
      </c>
      <c r="FV91" t="s">
        <v>203</v>
      </c>
      <c r="FX91" t="s">
        <v>203</v>
      </c>
      <c r="FZ91" t="s">
        <v>203</v>
      </c>
      <c r="GB91" t="s">
        <v>203</v>
      </c>
      <c r="GC91" t="s">
        <v>1871</v>
      </c>
      <c r="GD91">
        <v>0.95</v>
      </c>
      <c r="GE91" t="s">
        <v>1872</v>
      </c>
      <c r="GF91" t="s">
        <v>1873</v>
      </c>
      <c r="GG91" t="s">
        <v>1874</v>
      </c>
      <c r="GH91" t="s">
        <v>308</v>
      </c>
      <c r="GI91" t="s">
        <v>258</v>
      </c>
      <c r="GJ91" t="s">
        <v>309</v>
      </c>
      <c r="GK91" t="s">
        <v>657</v>
      </c>
      <c r="GL91" t="s">
        <v>1875</v>
      </c>
      <c r="GM91" t="s">
        <v>1876</v>
      </c>
      <c r="GN91" t="s">
        <v>402</v>
      </c>
      <c r="GO91" t="s">
        <v>252</v>
      </c>
      <c r="GP91" t="s">
        <v>403</v>
      </c>
    </row>
    <row r="92" spans="1:198" ht="12.75">
      <c r="A92" t="s">
        <v>198</v>
      </c>
      <c r="B92" t="s">
        <v>199</v>
      </c>
      <c r="G92" t="s">
        <v>1857</v>
      </c>
      <c r="H92" t="s">
        <v>201</v>
      </c>
      <c r="I92" t="s">
        <v>1858</v>
      </c>
      <c r="J92" t="s">
        <v>296</v>
      </c>
      <c r="K92" t="s">
        <v>208</v>
      </c>
      <c r="P92" t="s">
        <v>1857</v>
      </c>
      <c r="Q92" t="s">
        <v>201</v>
      </c>
      <c r="R92" t="s">
        <v>1858</v>
      </c>
      <c r="S92" t="s">
        <v>296</v>
      </c>
      <c r="T92" t="s">
        <v>208</v>
      </c>
      <c r="W92" t="s">
        <v>208</v>
      </c>
      <c r="X92" t="s">
        <v>293</v>
      </c>
      <c r="AA92" t="s">
        <v>1877</v>
      </c>
      <c r="AC92" t="s">
        <v>1878</v>
      </c>
      <c r="AD92" t="s">
        <v>212</v>
      </c>
      <c r="AE92" t="s">
        <v>212</v>
      </c>
      <c r="AF92">
        <v>3200</v>
      </c>
      <c r="AG92">
        <v>28810</v>
      </c>
      <c r="AH92">
        <v>32010</v>
      </c>
      <c r="AI92" t="s">
        <v>212</v>
      </c>
      <c r="AJ92">
        <v>3200</v>
      </c>
      <c r="AK92">
        <v>28810</v>
      </c>
      <c r="AL92">
        <v>32010</v>
      </c>
      <c r="AN92" t="s">
        <v>318</v>
      </c>
      <c r="AO92" t="s">
        <v>212</v>
      </c>
      <c r="AQ92" t="s">
        <v>605</v>
      </c>
      <c r="AR92" t="s">
        <v>216</v>
      </c>
      <c r="AT92" t="s">
        <v>1879</v>
      </c>
      <c r="AU92" t="s">
        <v>298</v>
      </c>
      <c r="AV92">
        <v>0</v>
      </c>
      <c r="AX92">
        <v>0</v>
      </c>
      <c r="AY92">
        <v>1</v>
      </c>
      <c r="AZ92">
        <v>1</v>
      </c>
      <c r="BA92">
        <v>1</v>
      </c>
      <c r="BB92">
        <v>0</v>
      </c>
      <c r="BD92">
        <v>0</v>
      </c>
      <c r="BZ92" t="s">
        <v>208</v>
      </c>
      <c r="FH92" t="s">
        <v>203</v>
      </c>
      <c r="FJ92" t="s">
        <v>203</v>
      </c>
      <c r="FK92" t="s">
        <v>203</v>
      </c>
      <c r="FN92" t="s">
        <v>203</v>
      </c>
      <c r="FT92" t="s">
        <v>203</v>
      </c>
      <c r="FV92" t="s">
        <v>203</v>
      </c>
      <c r="FX92" t="s">
        <v>203</v>
      </c>
      <c r="FZ92" t="s">
        <v>203</v>
      </c>
      <c r="GB92" t="s">
        <v>203</v>
      </c>
      <c r="GE92" t="s">
        <v>1309</v>
      </c>
      <c r="GF92" t="s">
        <v>1880</v>
      </c>
      <c r="GG92" t="s">
        <v>1881</v>
      </c>
      <c r="GH92" t="s">
        <v>927</v>
      </c>
      <c r="GI92" t="s">
        <v>285</v>
      </c>
      <c r="GJ92" t="s">
        <v>928</v>
      </c>
      <c r="GK92" t="s">
        <v>778</v>
      </c>
      <c r="GL92" t="s">
        <v>1882</v>
      </c>
      <c r="GM92" t="s">
        <v>1883</v>
      </c>
      <c r="GN92" t="s">
        <v>1884</v>
      </c>
      <c r="GO92" t="s">
        <v>285</v>
      </c>
      <c r="GP92" t="s">
        <v>1885</v>
      </c>
    </row>
    <row r="93" spans="1:198" ht="12.75">
      <c r="A93" t="s">
        <v>198</v>
      </c>
      <c r="B93" t="s">
        <v>199</v>
      </c>
      <c r="G93" t="s">
        <v>1857</v>
      </c>
      <c r="H93" t="s">
        <v>201</v>
      </c>
      <c r="I93" t="s">
        <v>1858</v>
      </c>
      <c r="J93" t="s">
        <v>1886</v>
      </c>
      <c r="K93" t="s">
        <v>208</v>
      </c>
      <c r="P93" t="s">
        <v>1857</v>
      </c>
      <c r="Q93" t="s">
        <v>201</v>
      </c>
      <c r="R93" t="s">
        <v>1858</v>
      </c>
      <c r="S93" t="s">
        <v>1887</v>
      </c>
      <c r="T93" t="s">
        <v>208</v>
      </c>
      <c r="X93" t="s">
        <v>293</v>
      </c>
      <c r="AA93" t="s">
        <v>1888</v>
      </c>
      <c r="AC93" t="s">
        <v>1889</v>
      </c>
      <c r="AD93" t="s">
        <v>212</v>
      </c>
      <c r="AE93" t="s">
        <v>212</v>
      </c>
      <c r="AF93">
        <v>1930</v>
      </c>
      <c r="AG93">
        <v>17370</v>
      </c>
      <c r="AH93">
        <v>19300</v>
      </c>
      <c r="AI93" t="s">
        <v>212</v>
      </c>
      <c r="AJ93">
        <v>1930</v>
      </c>
      <c r="AK93">
        <v>17370</v>
      </c>
      <c r="AL93">
        <v>19300</v>
      </c>
      <c r="AO93" t="s">
        <v>212</v>
      </c>
      <c r="AQ93" t="s">
        <v>653</v>
      </c>
      <c r="AR93" t="s">
        <v>216</v>
      </c>
      <c r="AT93" t="s">
        <v>1890</v>
      </c>
      <c r="AU93" t="s">
        <v>298</v>
      </c>
      <c r="AV93">
        <v>0</v>
      </c>
      <c r="AX93">
        <v>0</v>
      </c>
      <c r="AY93">
        <v>1</v>
      </c>
      <c r="AZ93">
        <v>1</v>
      </c>
      <c r="BA93">
        <v>1</v>
      </c>
      <c r="BB93">
        <v>0</v>
      </c>
      <c r="BD93">
        <v>0</v>
      </c>
      <c r="BZ93" t="s">
        <v>208</v>
      </c>
      <c r="FH93" t="s">
        <v>203</v>
      </c>
      <c r="FJ93" t="s">
        <v>203</v>
      </c>
      <c r="FK93" t="s">
        <v>203</v>
      </c>
      <c r="FN93" t="s">
        <v>203</v>
      </c>
      <c r="FT93" t="s">
        <v>203</v>
      </c>
      <c r="FV93" t="s">
        <v>203</v>
      </c>
      <c r="FX93" t="s">
        <v>203</v>
      </c>
      <c r="FZ93" t="s">
        <v>203</v>
      </c>
      <c r="GB93" t="s">
        <v>203</v>
      </c>
      <c r="GE93" t="s">
        <v>1365</v>
      </c>
      <c r="GF93" t="s">
        <v>1891</v>
      </c>
      <c r="GG93" t="s">
        <v>1892</v>
      </c>
      <c r="GH93" t="s">
        <v>927</v>
      </c>
      <c r="GI93" t="s">
        <v>285</v>
      </c>
      <c r="GJ93" t="s">
        <v>928</v>
      </c>
      <c r="GK93" t="s">
        <v>1893</v>
      </c>
      <c r="GL93" t="s">
        <v>1894</v>
      </c>
      <c r="GM93" t="s">
        <v>1895</v>
      </c>
      <c r="GN93" t="s">
        <v>1667</v>
      </c>
      <c r="GO93" t="s">
        <v>285</v>
      </c>
      <c r="GP93" t="s">
        <v>1666</v>
      </c>
    </row>
    <row r="94" spans="1:198" ht="12.75">
      <c r="A94" t="s">
        <v>198</v>
      </c>
      <c r="B94" t="s">
        <v>199</v>
      </c>
      <c r="G94" t="s">
        <v>804</v>
      </c>
      <c r="H94" t="s">
        <v>201</v>
      </c>
      <c r="I94" t="s">
        <v>1704</v>
      </c>
      <c r="K94" t="s">
        <v>208</v>
      </c>
      <c r="P94" t="s">
        <v>800</v>
      </c>
      <c r="Q94" t="s">
        <v>201</v>
      </c>
      <c r="R94" t="s">
        <v>1858</v>
      </c>
      <c r="S94" t="s">
        <v>1896</v>
      </c>
      <c r="T94" t="s">
        <v>208</v>
      </c>
      <c r="X94" t="s">
        <v>220</v>
      </c>
      <c r="AA94" t="s">
        <v>1897</v>
      </c>
      <c r="AC94" t="s">
        <v>1898</v>
      </c>
      <c r="AD94" t="s">
        <v>212</v>
      </c>
      <c r="AE94" t="s">
        <v>212</v>
      </c>
      <c r="AF94">
        <v>11130</v>
      </c>
      <c r="AG94">
        <v>66990</v>
      </c>
      <c r="AH94">
        <v>78120</v>
      </c>
      <c r="AI94" t="s">
        <v>212</v>
      </c>
      <c r="AJ94">
        <v>11130</v>
      </c>
      <c r="AK94">
        <v>66990</v>
      </c>
      <c r="AL94">
        <v>78120</v>
      </c>
      <c r="AO94" t="s">
        <v>1899</v>
      </c>
      <c r="AQ94" t="s">
        <v>1900</v>
      </c>
      <c r="AR94" t="s">
        <v>1901</v>
      </c>
      <c r="AS94" t="s">
        <v>215</v>
      </c>
      <c r="AT94" t="s">
        <v>1902</v>
      </c>
      <c r="AU94" t="s">
        <v>228</v>
      </c>
      <c r="AV94">
        <v>1</v>
      </c>
      <c r="AW94" t="s">
        <v>229</v>
      </c>
      <c r="AX94">
        <v>0</v>
      </c>
      <c r="AY94">
        <v>1</v>
      </c>
      <c r="AZ94">
        <v>5</v>
      </c>
      <c r="BA94">
        <v>3</v>
      </c>
      <c r="BB94">
        <v>0</v>
      </c>
      <c r="BD94">
        <v>0</v>
      </c>
      <c r="BJ94" t="s">
        <v>232</v>
      </c>
      <c r="BK94" t="s">
        <v>269</v>
      </c>
      <c r="BL94" t="s">
        <v>234</v>
      </c>
      <c r="BN94" t="s">
        <v>235</v>
      </c>
      <c r="BZ94" t="s">
        <v>208</v>
      </c>
      <c r="FH94" t="s">
        <v>203</v>
      </c>
      <c r="FJ94" t="s">
        <v>203</v>
      </c>
      <c r="FK94" t="s">
        <v>203</v>
      </c>
      <c r="FN94" t="s">
        <v>203</v>
      </c>
      <c r="FT94" t="s">
        <v>203</v>
      </c>
      <c r="FV94" t="s">
        <v>203</v>
      </c>
      <c r="FX94" t="s">
        <v>203</v>
      </c>
      <c r="FZ94" t="s">
        <v>203</v>
      </c>
      <c r="GB94" t="s">
        <v>203</v>
      </c>
      <c r="GE94" t="s">
        <v>497</v>
      </c>
      <c r="GF94" t="s">
        <v>1903</v>
      </c>
      <c r="GG94" t="s">
        <v>581</v>
      </c>
      <c r="GH94" t="s">
        <v>375</v>
      </c>
      <c r="GI94" t="s">
        <v>258</v>
      </c>
      <c r="GJ94" t="s">
        <v>376</v>
      </c>
      <c r="GK94" t="s">
        <v>1904</v>
      </c>
      <c r="GL94" t="s">
        <v>1905</v>
      </c>
      <c r="GM94" t="s">
        <v>1906</v>
      </c>
      <c r="GN94" t="s">
        <v>1540</v>
      </c>
      <c r="GO94" t="s">
        <v>285</v>
      </c>
      <c r="GP94" t="s">
        <v>1541</v>
      </c>
    </row>
    <row r="95" spans="1:184" ht="12.75">
      <c r="A95" t="s">
        <v>198</v>
      </c>
      <c r="B95" t="s">
        <v>199</v>
      </c>
      <c r="G95" t="s">
        <v>800</v>
      </c>
      <c r="H95" t="s">
        <v>201</v>
      </c>
      <c r="I95" t="s">
        <v>1907</v>
      </c>
      <c r="J95" t="s">
        <v>1908</v>
      </c>
      <c r="K95" t="s">
        <v>208</v>
      </c>
      <c r="P95" t="s">
        <v>800</v>
      </c>
      <c r="Q95" t="s">
        <v>201</v>
      </c>
      <c r="R95" t="s">
        <v>1909</v>
      </c>
      <c r="S95" t="s">
        <v>1910</v>
      </c>
      <c r="T95" t="s">
        <v>208</v>
      </c>
      <c r="X95" t="s">
        <v>1911</v>
      </c>
      <c r="AA95" t="s">
        <v>1912</v>
      </c>
      <c r="AC95" t="s">
        <v>1913</v>
      </c>
      <c r="AD95" t="s">
        <v>212</v>
      </c>
      <c r="AE95" t="s">
        <v>212</v>
      </c>
      <c r="AF95">
        <v>94500</v>
      </c>
      <c r="AG95">
        <v>32280</v>
      </c>
      <c r="AH95">
        <v>126780</v>
      </c>
      <c r="AI95" t="s">
        <v>212</v>
      </c>
      <c r="AJ95">
        <v>94500</v>
      </c>
      <c r="AK95">
        <v>32280</v>
      </c>
      <c r="AL95">
        <v>126780</v>
      </c>
      <c r="AO95" t="s">
        <v>1765</v>
      </c>
      <c r="AQ95" t="s">
        <v>1914</v>
      </c>
      <c r="AR95" t="s">
        <v>1915</v>
      </c>
      <c r="AS95" t="s">
        <v>215</v>
      </c>
      <c r="AT95" t="s">
        <v>1916</v>
      </c>
      <c r="AU95" t="s">
        <v>228</v>
      </c>
      <c r="AV95">
        <v>2</v>
      </c>
      <c r="AW95" t="s">
        <v>229</v>
      </c>
      <c r="AX95">
        <v>0</v>
      </c>
      <c r="AY95">
        <v>3</v>
      </c>
      <c r="AZ95">
        <v>0</v>
      </c>
      <c r="BA95">
        <v>0</v>
      </c>
      <c r="BB95">
        <v>0</v>
      </c>
      <c r="BD95">
        <v>0</v>
      </c>
      <c r="BJ95" t="s">
        <v>232</v>
      </c>
      <c r="BK95" t="s">
        <v>269</v>
      </c>
      <c r="BL95" t="s">
        <v>234</v>
      </c>
      <c r="BS95" t="s">
        <v>1917</v>
      </c>
      <c r="BT95" t="s">
        <v>1597</v>
      </c>
      <c r="BU95" t="s">
        <v>301</v>
      </c>
      <c r="BV95" t="s">
        <v>1918</v>
      </c>
      <c r="BW95" t="s">
        <v>1919</v>
      </c>
      <c r="BX95" t="s">
        <v>1920</v>
      </c>
      <c r="BY95" t="s">
        <v>242</v>
      </c>
      <c r="BZ95" t="s">
        <v>208</v>
      </c>
      <c r="FH95" t="s">
        <v>203</v>
      </c>
      <c r="FJ95" t="s">
        <v>203</v>
      </c>
      <c r="FK95" t="s">
        <v>203</v>
      </c>
      <c r="FN95" t="s">
        <v>203</v>
      </c>
      <c r="FT95" t="s">
        <v>203</v>
      </c>
      <c r="FV95" t="s">
        <v>203</v>
      </c>
      <c r="FX95" t="s">
        <v>203</v>
      </c>
      <c r="FZ95" t="s">
        <v>203</v>
      </c>
      <c r="GB95" t="s">
        <v>203</v>
      </c>
    </row>
    <row r="96" spans="1:198" ht="12.75">
      <c r="A96" t="s">
        <v>198</v>
      </c>
      <c r="B96" t="s">
        <v>199</v>
      </c>
      <c r="G96" t="s">
        <v>800</v>
      </c>
      <c r="H96" t="s">
        <v>201</v>
      </c>
      <c r="I96" t="s">
        <v>1907</v>
      </c>
      <c r="K96" t="s">
        <v>203</v>
      </c>
      <c r="P96" t="s">
        <v>800</v>
      </c>
      <c r="Q96" t="s">
        <v>201</v>
      </c>
      <c r="R96" t="s">
        <v>1907</v>
      </c>
      <c r="S96" t="s">
        <v>1921</v>
      </c>
      <c r="T96" t="s">
        <v>208</v>
      </c>
      <c r="X96" t="s">
        <v>1922</v>
      </c>
      <c r="AA96" t="s">
        <v>1923</v>
      </c>
      <c r="AC96" t="s">
        <v>216</v>
      </c>
      <c r="AE96" t="s">
        <v>212</v>
      </c>
      <c r="AF96">
        <v>10</v>
      </c>
      <c r="AG96">
        <v>0</v>
      </c>
      <c r="AH96">
        <v>10</v>
      </c>
      <c r="AI96" t="s">
        <v>212</v>
      </c>
      <c r="AJ96">
        <v>10</v>
      </c>
      <c r="AK96">
        <v>0</v>
      </c>
      <c r="AL96">
        <v>10</v>
      </c>
      <c r="AN96" t="s">
        <v>269</v>
      </c>
      <c r="AO96" t="s">
        <v>1765</v>
      </c>
      <c r="AR96" t="s">
        <v>1924</v>
      </c>
      <c r="AS96" t="s">
        <v>215</v>
      </c>
      <c r="AT96" t="s">
        <v>216</v>
      </c>
      <c r="AV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D96">
        <v>0</v>
      </c>
      <c r="BZ96" t="s">
        <v>208</v>
      </c>
      <c r="FH96" t="s">
        <v>203</v>
      </c>
      <c r="FJ96" t="s">
        <v>203</v>
      </c>
      <c r="FK96" t="s">
        <v>203</v>
      </c>
      <c r="FN96" t="s">
        <v>203</v>
      </c>
      <c r="FT96" t="s">
        <v>203</v>
      </c>
      <c r="FV96" t="s">
        <v>203</v>
      </c>
      <c r="FX96" t="s">
        <v>203</v>
      </c>
      <c r="FZ96" t="s">
        <v>203</v>
      </c>
      <c r="GB96" t="s">
        <v>203</v>
      </c>
      <c r="GK96" t="s">
        <v>1925</v>
      </c>
      <c r="GL96" t="s">
        <v>1926</v>
      </c>
      <c r="GM96" t="s">
        <v>1927</v>
      </c>
      <c r="GN96" t="s">
        <v>600</v>
      </c>
      <c r="GO96" t="s">
        <v>285</v>
      </c>
      <c r="GP96" t="s">
        <v>601</v>
      </c>
    </row>
    <row r="97" spans="1:198" ht="12.75">
      <c r="A97" t="s">
        <v>198</v>
      </c>
      <c r="B97" t="s">
        <v>199</v>
      </c>
      <c r="G97" t="s">
        <v>804</v>
      </c>
      <c r="H97" t="s">
        <v>201</v>
      </c>
      <c r="I97" t="s">
        <v>1069</v>
      </c>
      <c r="J97" t="s">
        <v>1928</v>
      </c>
      <c r="K97" t="s">
        <v>208</v>
      </c>
      <c r="P97" t="s">
        <v>804</v>
      </c>
      <c r="Q97" t="s">
        <v>201</v>
      </c>
      <c r="R97" t="s">
        <v>1069</v>
      </c>
      <c r="S97" t="s">
        <v>1928</v>
      </c>
      <c r="T97" t="s">
        <v>208</v>
      </c>
      <c r="W97" t="s">
        <v>208</v>
      </c>
      <c r="X97" t="s">
        <v>220</v>
      </c>
      <c r="AA97" t="s">
        <v>1929</v>
      </c>
      <c r="AC97" t="s">
        <v>1930</v>
      </c>
      <c r="AD97" t="s">
        <v>212</v>
      </c>
      <c r="AE97" t="s">
        <v>212</v>
      </c>
      <c r="AF97">
        <v>71100</v>
      </c>
      <c r="AG97">
        <v>115470</v>
      </c>
      <c r="AH97">
        <v>186570</v>
      </c>
      <c r="AI97" t="s">
        <v>212</v>
      </c>
      <c r="AJ97">
        <v>71100</v>
      </c>
      <c r="AK97">
        <v>115470</v>
      </c>
      <c r="AL97">
        <v>186570</v>
      </c>
      <c r="AO97" t="s">
        <v>859</v>
      </c>
      <c r="AQ97" t="s">
        <v>1931</v>
      </c>
      <c r="AR97" t="s">
        <v>1932</v>
      </c>
      <c r="AS97" t="s">
        <v>215</v>
      </c>
      <c r="AT97" t="s">
        <v>1933</v>
      </c>
      <c r="AU97" t="s">
        <v>228</v>
      </c>
      <c r="AV97">
        <v>1</v>
      </c>
      <c r="AW97" t="s">
        <v>229</v>
      </c>
      <c r="AX97">
        <v>0</v>
      </c>
      <c r="AY97">
        <v>1</v>
      </c>
      <c r="AZ97">
        <v>2</v>
      </c>
      <c r="BA97">
        <v>2</v>
      </c>
      <c r="BB97">
        <v>0</v>
      </c>
      <c r="BD97">
        <v>0</v>
      </c>
      <c r="BJ97" t="s">
        <v>232</v>
      </c>
      <c r="BK97" t="s">
        <v>233</v>
      </c>
      <c r="BL97" t="s">
        <v>234</v>
      </c>
      <c r="BN97" t="s">
        <v>235</v>
      </c>
      <c r="BS97" t="s">
        <v>1934</v>
      </c>
      <c r="BT97" t="s">
        <v>1935</v>
      </c>
      <c r="BU97" t="s">
        <v>301</v>
      </c>
      <c r="BV97" t="s">
        <v>1936</v>
      </c>
      <c r="BW97" t="s">
        <v>1937</v>
      </c>
      <c r="BX97" t="s">
        <v>1938</v>
      </c>
      <c r="BY97" t="s">
        <v>242</v>
      </c>
      <c r="BZ97" t="s">
        <v>208</v>
      </c>
      <c r="FH97" t="s">
        <v>203</v>
      </c>
      <c r="FJ97" t="s">
        <v>203</v>
      </c>
      <c r="FK97" t="s">
        <v>203</v>
      </c>
      <c r="FN97" t="s">
        <v>203</v>
      </c>
      <c r="FT97" t="s">
        <v>203</v>
      </c>
      <c r="FV97" t="s">
        <v>203</v>
      </c>
      <c r="FX97" t="s">
        <v>203</v>
      </c>
      <c r="FZ97" t="s">
        <v>203</v>
      </c>
      <c r="GB97" t="s">
        <v>203</v>
      </c>
      <c r="GE97" t="s">
        <v>1939</v>
      </c>
      <c r="GF97" t="s">
        <v>1940</v>
      </c>
      <c r="GG97" t="s">
        <v>1941</v>
      </c>
      <c r="GH97" t="s">
        <v>402</v>
      </c>
      <c r="GI97" t="s">
        <v>252</v>
      </c>
      <c r="GJ97" t="s">
        <v>403</v>
      </c>
      <c r="GK97" t="s">
        <v>1942</v>
      </c>
      <c r="GL97" t="s">
        <v>1943</v>
      </c>
      <c r="GM97" t="s">
        <v>1944</v>
      </c>
      <c r="GN97" t="s">
        <v>1691</v>
      </c>
      <c r="GO97" t="s">
        <v>285</v>
      </c>
      <c r="GP97" t="s">
        <v>1692</v>
      </c>
    </row>
    <row r="98" spans="1:198" ht="12.75">
      <c r="A98" t="s">
        <v>198</v>
      </c>
      <c r="B98" t="s">
        <v>199</v>
      </c>
      <c r="G98" t="s">
        <v>804</v>
      </c>
      <c r="H98" t="s">
        <v>201</v>
      </c>
      <c r="I98" t="s">
        <v>1069</v>
      </c>
      <c r="J98" t="s">
        <v>1945</v>
      </c>
      <c r="K98" t="s">
        <v>208</v>
      </c>
      <c r="P98" t="s">
        <v>720</v>
      </c>
      <c r="Q98" t="s">
        <v>201</v>
      </c>
      <c r="R98" t="s">
        <v>721</v>
      </c>
      <c r="S98" t="s">
        <v>1946</v>
      </c>
      <c r="T98" t="s">
        <v>208</v>
      </c>
      <c r="X98" t="s">
        <v>293</v>
      </c>
      <c r="AA98" t="s">
        <v>1947</v>
      </c>
      <c r="AC98" t="s">
        <v>1948</v>
      </c>
      <c r="AD98" t="s">
        <v>212</v>
      </c>
      <c r="AE98" t="s">
        <v>212</v>
      </c>
      <c r="AF98">
        <v>14450</v>
      </c>
      <c r="AG98">
        <v>130040</v>
      </c>
      <c r="AH98">
        <v>144490</v>
      </c>
      <c r="AI98" t="s">
        <v>212</v>
      </c>
      <c r="AJ98">
        <v>14450</v>
      </c>
      <c r="AK98">
        <v>130040</v>
      </c>
      <c r="AL98">
        <v>144490</v>
      </c>
      <c r="AO98" t="s">
        <v>859</v>
      </c>
      <c r="AQ98" t="s">
        <v>631</v>
      </c>
      <c r="AR98" t="s">
        <v>216</v>
      </c>
      <c r="AT98" t="s">
        <v>1657</v>
      </c>
      <c r="AU98" t="s">
        <v>298</v>
      </c>
      <c r="AV98">
        <v>0</v>
      </c>
      <c r="AX98">
        <v>0</v>
      </c>
      <c r="AY98">
        <v>1</v>
      </c>
      <c r="AZ98">
        <v>2</v>
      </c>
      <c r="BA98">
        <v>2</v>
      </c>
      <c r="BB98">
        <v>0</v>
      </c>
      <c r="BD98">
        <v>0</v>
      </c>
      <c r="BS98" t="s">
        <v>1949</v>
      </c>
      <c r="BT98" t="s">
        <v>216</v>
      </c>
      <c r="BU98" t="s">
        <v>301</v>
      </c>
      <c r="BV98" t="s">
        <v>1950</v>
      </c>
      <c r="BW98" t="s">
        <v>1951</v>
      </c>
      <c r="BX98" t="s">
        <v>1952</v>
      </c>
      <c r="BY98" t="s">
        <v>1209</v>
      </c>
      <c r="BZ98" t="s">
        <v>208</v>
      </c>
      <c r="FH98" t="s">
        <v>203</v>
      </c>
      <c r="FJ98" t="s">
        <v>203</v>
      </c>
      <c r="FK98" t="s">
        <v>203</v>
      </c>
      <c r="FN98" t="s">
        <v>203</v>
      </c>
      <c r="FT98" t="s">
        <v>203</v>
      </c>
      <c r="FV98" t="s">
        <v>203</v>
      </c>
      <c r="FX98" t="s">
        <v>203</v>
      </c>
      <c r="FZ98" t="s">
        <v>203</v>
      </c>
      <c r="GB98" t="s">
        <v>203</v>
      </c>
      <c r="GE98" t="s">
        <v>1953</v>
      </c>
      <c r="GF98" t="s">
        <v>1954</v>
      </c>
      <c r="GG98" t="s">
        <v>1955</v>
      </c>
      <c r="GH98" t="s">
        <v>290</v>
      </c>
      <c r="GI98" t="s">
        <v>285</v>
      </c>
      <c r="GJ98" t="s">
        <v>291</v>
      </c>
      <c r="GK98" t="s">
        <v>1034</v>
      </c>
      <c r="GL98" t="s">
        <v>1956</v>
      </c>
      <c r="GM98" t="s">
        <v>1957</v>
      </c>
      <c r="GN98" t="s">
        <v>308</v>
      </c>
      <c r="GO98" t="s">
        <v>258</v>
      </c>
      <c r="GP98" t="s">
        <v>309</v>
      </c>
    </row>
    <row r="99" spans="1:198" ht="12.75">
      <c r="A99" t="s">
        <v>198</v>
      </c>
      <c r="B99" t="s">
        <v>199</v>
      </c>
      <c r="G99" t="s">
        <v>1958</v>
      </c>
      <c r="H99" t="s">
        <v>201</v>
      </c>
      <c r="I99" t="s">
        <v>1761</v>
      </c>
      <c r="J99" t="s">
        <v>1959</v>
      </c>
      <c r="K99" t="s">
        <v>208</v>
      </c>
      <c r="P99" t="s">
        <v>1958</v>
      </c>
      <c r="Q99" t="s">
        <v>201</v>
      </c>
      <c r="R99" t="s">
        <v>1761</v>
      </c>
      <c r="S99" t="s">
        <v>1959</v>
      </c>
      <c r="T99" t="s">
        <v>208</v>
      </c>
      <c r="W99" t="s">
        <v>208</v>
      </c>
      <c r="X99" t="s">
        <v>293</v>
      </c>
      <c r="AA99" t="s">
        <v>1960</v>
      </c>
      <c r="AC99" t="s">
        <v>1961</v>
      </c>
      <c r="AD99" t="s">
        <v>212</v>
      </c>
      <c r="AE99" t="s">
        <v>212</v>
      </c>
      <c r="AF99">
        <v>47080</v>
      </c>
      <c r="AG99">
        <v>423700</v>
      </c>
      <c r="AH99">
        <v>470780</v>
      </c>
      <c r="AI99" t="s">
        <v>212</v>
      </c>
      <c r="AJ99">
        <v>47080</v>
      </c>
      <c r="AK99">
        <v>423700</v>
      </c>
      <c r="AL99">
        <v>470780</v>
      </c>
      <c r="AO99" t="s">
        <v>1962</v>
      </c>
      <c r="AQ99" t="s">
        <v>319</v>
      </c>
      <c r="AR99" t="s">
        <v>216</v>
      </c>
      <c r="AT99" t="s">
        <v>1963</v>
      </c>
      <c r="AU99" t="s">
        <v>298</v>
      </c>
      <c r="AV99">
        <v>0</v>
      </c>
      <c r="AX99">
        <v>0</v>
      </c>
      <c r="AY99">
        <v>1</v>
      </c>
      <c r="AZ99">
        <v>2</v>
      </c>
      <c r="BA99">
        <v>2</v>
      </c>
      <c r="BB99">
        <v>0</v>
      </c>
      <c r="BD99">
        <v>0</v>
      </c>
      <c r="BZ99" t="s">
        <v>208</v>
      </c>
      <c r="FH99" t="s">
        <v>203</v>
      </c>
      <c r="FJ99" t="s">
        <v>203</v>
      </c>
      <c r="FK99" t="s">
        <v>203</v>
      </c>
      <c r="FN99" t="s">
        <v>203</v>
      </c>
      <c r="FT99" t="s">
        <v>203</v>
      </c>
      <c r="FV99" t="s">
        <v>203</v>
      </c>
      <c r="FX99" t="s">
        <v>203</v>
      </c>
      <c r="FZ99" t="s">
        <v>203</v>
      </c>
      <c r="GB99" t="s">
        <v>203</v>
      </c>
      <c r="GE99" t="s">
        <v>1964</v>
      </c>
      <c r="GF99" t="s">
        <v>1965</v>
      </c>
      <c r="GG99" t="s">
        <v>1966</v>
      </c>
      <c r="GH99" t="s">
        <v>346</v>
      </c>
      <c r="GI99" t="s">
        <v>258</v>
      </c>
      <c r="GJ99" t="s">
        <v>347</v>
      </c>
      <c r="GK99" t="s">
        <v>1967</v>
      </c>
      <c r="GL99" t="s">
        <v>1968</v>
      </c>
      <c r="GM99" t="s">
        <v>1969</v>
      </c>
      <c r="GN99" t="s">
        <v>736</v>
      </c>
      <c r="GO99" t="s">
        <v>258</v>
      </c>
      <c r="GP99" t="s">
        <v>737</v>
      </c>
    </row>
    <row r="100" spans="1:198" ht="12.75">
      <c r="A100" t="s">
        <v>198</v>
      </c>
      <c r="B100" t="s">
        <v>199</v>
      </c>
      <c r="G100" t="s">
        <v>804</v>
      </c>
      <c r="H100" t="s">
        <v>201</v>
      </c>
      <c r="I100" t="s">
        <v>1069</v>
      </c>
      <c r="J100" t="s">
        <v>1970</v>
      </c>
      <c r="K100" t="s">
        <v>208</v>
      </c>
      <c r="P100" t="s">
        <v>804</v>
      </c>
      <c r="Q100" t="s">
        <v>201</v>
      </c>
      <c r="R100" t="s">
        <v>1069</v>
      </c>
      <c r="S100" t="s">
        <v>1970</v>
      </c>
      <c r="T100" t="s">
        <v>208</v>
      </c>
      <c r="X100" t="s">
        <v>293</v>
      </c>
      <c r="AA100" t="s">
        <v>1971</v>
      </c>
      <c r="AC100" t="s">
        <v>1972</v>
      </c>
      <c r="AD100" t="s">
        <v>212</v>
      </c>
      <c r="AE100" t="s">
        <v>212</v>
      </c>
      <c r="AF100">
        <v>7100</v>
      </c>
      <c r="AG100">
        <v>63890</v>
      </c>
      <c r="AH100">
        <v>70990</v>
      </c>
      <c r="AI100" t="s">
        <v>212</v>
      </c>
      <c r="AJ100">
        <v>7100</v>
      </c>
      <c r="AK100">
        <v>63890</v>
      </c>
      <c r="AL100">
        <v>70990</v>
      </c>
      <c r="AO100" t="s">
        <v>1962</v>
      </c>
      <c r="AQ100" t="s">
        <v>541</v>
      </c>
      <c r="AR100" t="s">
        <v>216</v>
      </c>
      <c r="AT100" t="s">
        <v>1973</v>
      </c>
      <c r="AU100" t="s">
        <v>298</v>
      </c>
      <c r="AV100">
        <v>0</v>
      </c>
      <c r="AX100">
        <v>0</v>
      </c>
      <c r="AY100">
        <v>1</v>
      </c>
      <c r="AZ100">
        <v>1</v>
      </c>
      <c r="BA100">
        <v>1</v>
      </c>
      <c r="BB100">
        <v>0</v>
      </c>
      <c r="BD100">
        <v>0</v>
      </c>
      <c r="BZ100" t="s">
        <v>208</v>
      </c>
      <c r="FH100" t="s">
        <v>203</v>
      </c>
      <c r="FJ100" t="s">
        <v>203</v>
      </c>
      <c r="FK100" t="s">
        <v>203</v>
      </c>
      <c r="FN100" t="s">
        <v>203</v>
      </c>
      <c r="FT100" t="s">
        <v>203</v>
      </c>
      <c r="FV100" t="s">
        <v>203</v>
      </c>
      <c r="FX100" t="s">
        <v>203</v>
      </c>
      <c r="FZ100" t="s">
        <v>203</v>
      </c>
      <c r="GB100" t="s">
        <v>203</v>
      </c>
      <c r="GE100" t="s">
        <v>1974</v>
      </c>
      <c r="GF100" t="s">
        <v>1975</v>
      </c>
      <c r="GG100" t="s">
        <v>1976</v>
      </c>
      <c r="GH100" t="s">
        <v>927</v>
      </c>
      <c r="GI100" t="s">
        <v>285</v>
      </c>
      <c r="GJ100" t="s">
        <v>928</v>
      </c>
      <c r="GK100" t="s">
        <v>1977</v>
      </c>
      <c r="GL100" t="s">
        <v>1978</v>
      </c>
      <c r="GM100" t="s">
        <v>1979</v>
      </c>
      <c r="GN100" t="s">
        <v>1691</v>
      </c>
      <c r="GO100" t="s">
        <v>285</v>
      </c>
      <c r="GP100" t="s">
        <v>1692</v>
      </c>
    </row>
    <row r="101" spans="1:198" ht="12.75">
      <c r="A101" t="s">
        <v>198</v>
      </c>
      <c r="B101" t="s">
        <v>199</v>
      </c>
      <c r="G101" t="s">
        <v>800</v>
      </c>
      <c r="H101" t="s">
        <v>201</v>
      </c>
      <c r="I101" t="s">
        <v>1761</v>
      </c>
      <c r="J101" t="s">
        <v>1980</v>
      </c>
      <c r="K101" t="s">
        <v>208</v>
      </c>
      <c r="P101" t="s">
        <v>1981</v>
      </c>
      <c r="Q101" t="s">
        <v>783</v>
      </c>
      <c r="R101" t="s">
        <v>1982</v>
      </c>
      <c r="S101" t="s">
        <v>1983</v>
      </c>
      <c r="T101" t="s">
        <v>208</v>
      </c>
      <c r="X101" t="s">
        <v>293</v>
      </c>
      <c r="AA101" t="s">
        <v>1984</v>
      </c>
      <c r="AC101" t="s">
        <v>1985</v>
      </c>
      <c r="AD101" t="s">
        <v>212</v>
      </c>
      <c r="AE101" t="s">
        <v>212</v>
      </c>
      <c r="AF101">
        <v>23220</v>
      </c>
      <c r="AG101">
        <v>208950</v>
      </c>
      <c r="AH101">
        <v>232170</v>
      </c>
      <c r="AI101" t="s">
        <v>212</v>
      </c>
      <c r="AJ101">
        <v>23220</v>
      </c>
      <c r="AK101">
        <v>208950</v>
      </c>
      <c r="AL101">
        <v>232170</v>
      </c>
      <c r="AO101" t="s">
        <v>1765</v>
      </c>
      <c r="AQ101" t="s">
        <v>1799</v>
      </c>
      <c r="AR101" t="s">
        <v>216</v>
      </c>
      <c r="AT101" t="s">
        <v>1986</v>
      </c>
      <c r="AU101" t="s">
        <v>298</v>
      </c>
      <c r="AV101">
        <v>0</v>
      </c>
      <c r="AX101">
        <v>0</v>
      </c>
      <c r="AY101">
        <v>1</v>
      </c>
      <c r="AZ101">
        <v>1</v>
      </c>
      <c r="BA101">
        <v>1</v>
      </c>
      <c r="BB101">
        <v>0</v>
      </c>
      <c r="BD101">
        <v>0</v>
      </c>
      <c r="BS101" t="s">
        <v>1987</v>
      </c>
      <c r="BT101" t="s">
        <v>1988</v>
      </c>
      <c r="BU101" t="s">
        <v>301</v>
      </c>
      <c r="BV101" t="s">
        <v>1989</v>
      </c>
      <c r="BW101" t="s">
        <v>1990</v>
      </c>
      <c r="BY101" t="s">
        <v>242</v>
      </c>
      <c r="BZ101" t="s">
        <v>208</v>
      </c>
      <c r="CB101" t="s">
        <v>1991</v>
      </c>
      <c r="CC101" t="s">
        <v>1224</v>
      </c>
      <c r="CD101" t="s">
        <v>244</v>
      </c>
      <c r="CE101" t="s">
        <v>1992</v>
      </c>
      <c r="CF101" t="s">
        <v>246</v>
      </c>
      <c r="CH101">
        <v>0</v>
      </c>
      <c r="CI101">
        <v>5.92</v>
      </c>
      <c r="CJ101" t="s">
        <v>1993</v>
      </c>
      <c r="FH101" t="s">
        <v>203</v>
      </c>
      <c r="FI101" t="s">
        <v>229</v>
      </c>
      <c r="FJ101" t="s">
        <v>203</v>
      </c>
      <c r="FK101" t="s">
        <v>203</v>
      </c>
      <c r="FN101" t="s">
        <v>203</v>
      </c>
      <c r="FT101" t="s">
        <v>203</v>
      </c>
      <c r="FV101" t="s">
        <v>203</v>
      </c>
      <c r="FX101" t="s">
        <v>203</v>
      </c>
      <c r="FZ101" t="s">
        <v>203</v>
      </c>
      <c r="GB101" t="s">
        <v>203</v>
      </c>
      <c r="GC101" t="s">
        <v>1994</v>
      </c>
      <c r="GE101" t="s">
        <v>1995</v>
      </c>
      <c r="GF101" t="s">
        <v>1996</v>
      </c>
      <c r="GG101" t="s">
        <v>1997</v>
      </c>
      <c r="GH101" t="s">
        <v>290</v>
      </c>
      <c r="GI101" t="s">
        <v>285</v>
      </c>
      <c r="GJ101" t="s">
        <v>291</v>
      </c>
      <c r="GK101" t="s">
        <v>1998</v>
      </c>
      <c r="GL101" t="s">
        <v>1999</v>
      </c>
      <c r="GM101" t="s">
        <v>2000</v>
      </c>
      <c r="GN101" t="s">
        <v>870</v>
      </c>
      <c r="GO101" t="s">
        <v>285</v>
      </c>
      <c r="GP101" t="s">
        <v>871</v>
      </c>
    </row>
    <row r="102" spans="1:198" ht="12.75">
      <c r="A102" t="s">
        <v>198</v>
      </c>
      <c r="B102" t="s">
        <v>199</v>
      </c>
      <c r="G102" t="s">
        <v>800</v>
      </c>
      <c r="H102" t="s">
        <v>201</v>
      </c>
      <c r="I102" t="s">
        <v>1761</v>
      </c>
      <c r="J102" t="s">
        <v>2001</v>
      </c>
      <c r="K102" t="s">
        <v>208</v>
      </c>
      <c r="T102" t="s">
        <v>203</v>
      </c>
      <c r="X102" t="s">
        <v>293</v>
      </c>
      <c r="AA102" t="s">
        <v>1984</v>
      </c>
      <c r="AC102" t="s">
        <v>2002</v>
      </c>
      <c r="AD102" t="s">
        <v>212</v>
      </c>
      <c r="AE102" t="s">
        <v>212</v>
      </c>
      <c r="AF102">
        <v>63020</v>
      </c>
      <c r="AG102">
        <v>567170</v>
      </c>
      <c r="AH102">
        <v>630190</v>
      </c>
      <c r="AI102" t="s">
        <v>212</v>
      </c>
      <c r="AJ102">
        <v>63020</v>
      </c>
      <c r="AK102">
        <v>567170</v>
      </c>
      <c r="AL102">
        <v>630190</v>
      </c>
      <c r="AO102" t="s">
        <v>1765</v>
      </c>
      <c r="AQ102" t="s">
        <v>225</v>
      </c>
      <c r="AR102" t="s">
        <v>216</v>
      </c>
      <c r="AT102" t="s">
        <v>2003</v>
      </c>
      <c r="AU102" t="s">
        <v>298</v>
      </c>
      <c r="AV102">
        <v>0</v>
      </c>
      <c r="AX102">
        <v>0</v>
      </c>
      <c r="AY102">
        <v>1</v>
      </c>
      <c r="AZ102">
        <v>3</v>
      </c>
      <c r="BA102">
        <v>2</v>
      </c>
      <c r="BB102">
        <v>0</v>
      </c>
      <c r="BD102">
        <v>0</v>
      </c>
      <c r="BS102" t="s">
        <v>2004</v>
      </c>
      <c r="BT102" t="s">
        <v>2005</v>
      </c>
      <c r="BU102" t="s">
        <v>301</v>
      </c>
      <c r="BV102" t="s">
        <v>2006</v>
      </c>
      <c r="BW102" t="s">
        <v>2007</v>
      </c>
      <c r="BX102" t="s">
        <v>2008</v>
      </c>
      <c r="BY102" t="s">
        <v>733</v>
      </c>
      <c r="BZ102" t="s">
        <v>208</v>
      </c>
      <c r="FH102" t="s">
        <v>203</v>
      </c>
      <c r="FJ102" t="s">
        <v>203</v>
      </c>
      <c r="FK102" t="s">
        <v>203</v>
      </c>
      <c r="FN102" t="s">
        <v>203</v>
      </c>
      <c r="FT102" t="s">
        <v>203</v>
      </c>
      <c r="FV102" t="s">
        <v>203</v>
      </c>
      <c r="FX102" t="s">
        <v>203</v>
      </c>
      <c r="FZ102" t="s">
        <v>203</v>
      </c>
      <c r="GB102" t="s">
        <v>203</v>
      </c>
      <c r="GE102" t="s">
        <v>2009</v>
      </c>
      <c r="GF102" t="s">
        <v>2010</v>
      </c>
      <c r="GG102" t="s">
        <v>2011</v>
      </c>
      <c r="GH102" t="s">
        <v>736</v>
      </c>
      <c r="GI102" t="s">
        <v>252</v>
      </c>
      <c r="GJ102" t="s">
        <v>737</v>
      </c>
      <c r="GK102" t="s">
        <v>2012</v>
      </c>
      <c r="GL102" t="s">
        <v>2013</v>
      </c>
      <c r="GM102" t="s">
        <v>2014</v>
      </c>
      <c r="GN102" t="s">
        <v>647</v>
      </c>
      <c r="GO102" t="s">
        <v>285</v>
      </c>
      <c r="GP102" t="s">
        <v>648</v>
      </c>
    </row>
    <row r="103" spans="1:198" ht="12.75">
      <c r="A103" t="s">
        <v>198</v>
      </c>
      <c r="B103" t="s">
        <v>199</v>
      </c>
      <c r="G103" t="s">
        <v>800</v>
      </c>
      <c r="H103" t="s">
        <v>201</v>
      </c>
      <c r="I103" t="s">
        <v>1761</v>
      </c>
      <c r="J103" t="s">
        <v>2015</v>
      </c>
      <c r="K103" t="s">
        <v>208</v>
      </c>
      <c r="P103" t="s">
        <v>800</v>
      </c>
      <c r="Q103" t="s">
        <v>201</v>
      </c>
      <c r="R103" t="s">
        <v>1761</v>
      </c>
      <c r="S103" t="s">
        <v>2015</v>
      </c>
      <c r="T103" t="s">
        <v>208</v>
      </c>
      <c r="W103" t="s">
        <v>208</v>
      </c>
      <c r="X103" t="s">
        <v>293</v>
      </c>
      <c r="AA103" t="s">
        <v>2016</v>
      </c>
      <c r="AC103" t="s">
        <v>2017</v>
      </c>
      <c r="AD103" t="s">
        <v>212</v>
      </c>
      <c r="AE103" t="s">
        <v>212</v>
      </c>
      <c r="AF103">
        <v>29400</v>
      </c>
      <c r="AG103">
        <v>264580</v>
      </c>
      <c r="AH103">
        <v>293980</v>
      </c>
      <c r="AI103" t="s">
        <v>212</v>
      </c>
      <c r="AJ103">
        <v>29400</v>
      </c>
      <c r="AK103">
        <v>264580</v>
      </c>
      <c r="AL103">
        <v>293980</v>
      </c>
      <c r="AN103" t="s">
        <v>223</v>
      </c>
      <c r="AO103" t="s">
        <v>1765</v>
      </c>
      <c r="AQ103" t="s">
        <v>1031</v>
      </c>
      <c r="AR103" t="s">
        <v>216</v>
      </c>
      <c r="AT103" t="s">
        <v>2018</v>
      </c>
      <c r="AU103" t="s">
        <v>298</v>
      </c>
      <c r="AV103">
        <v>0</v>
      </c>
      <c r="AX103">
        <v>0</v>
      </c>
      <c r="AY103">
        <v>1</v>
      </c>
      <c r="AZ103">
        <v>2</v>
      </c>
      <c r="BA103">
        <v>2</v>
      </c>
      <c r="BB103">
        <v>0</v>
      </c>
      <c r="BD103">
        <v>0</v>
      </c>
      <c r="BS103" t="s">
        <v>2019</v>
      </c>
      <c r="BT103" t="s">
        <v>2020</v>
      </c>
      <c r="BU103" t="s">
        <v>301</v>
      </c>
      <c r="BV103" t="s">
        <v>2021</v>
      </c>
      <c r="BW103" t="s">
        <v>2022</v>
      </c>
      <c r="BY103" t="s">
        <v>242</v>
      </c>
      <c r="BZ103" t="s">
        <v>208</v>
      </c>
      <c r="FH103" t="s">
        <v>203</v>
      </c>
      <c r="FJ103" t="s">
        <v>203</v>
      </c>
      <c r="FK103" t="s">
        <v>203</v>
      </c>
      <c r="FN103" t="s">
        <v>203</v>
      </c>
      <c r="FT103" t="s">
        <v>203</v>
      </c>
      <c r="FV103" t="s">
        <v>203</v>
      </c>
      <c r="FX103" t="s">
        <v>203</v>
      </c>
      <c r="FZ103" t="s">
        <v>203</v>
      </c>
      <c r="GB103" t="s">
        <v>203</v>
      </c>
      <c r="GE103" t="s">
        <v>2023</v>
      </c>
      <c r="GF103" t="s">
        <v>2024</v>
      </c>
      <c r="GG103" t="s">
        <v>2025</v>
      </c>
      <c r="GH103" t="s">
        <v>465</v>
      </c>
      <c r="GI103" t="s">
        <v>258</v>
      </c>
      <c r="GJ103" t="s">
        <v>466</v>
      </c>
      <c r="GK103" t="s">
        <v>1995</v>
      </c>
      <c r="GL103" t="s">
        <v>2026</v>
      </c>
      <c r="GM103" t="s">
        <v>2027</v>
      </c>
      <c r="GN103" t="s">
        <v>647</v>
      </c>
      <c r="GO103" t="s">
        <v>285</v>
      </c>
      <c r="GP103" t="s">
        <v>648</v>
      </c>
    </row>
    <row r="104" spans="1:198" ht="12.75">
      <c r="A104" t="s">
        <v>198</v>
      </c>
      <c r="B104" t="s">
        <v>199</v>
      </c>
      <c r="G104" t="s">
        <v>800</v>
      </c>
      <c r="H104" t="s">
        <v>201</v>
      </c>
      <c r="I104" t="s">
        <v>1761</v>
      </c>
      <c r="J104" t="s">
        <v>2028</v>
      </c>
      <c r="K104" t="s">
        <v>208</v>
      </c>
      <c r="P104" t="s">
        <v>2029</v>
      </c>
      <c r="Q104" t="s">
        <v>2030</v>
      </c>
      <c r="R104" t="s">
        <v>2031</v>
      </c>
      <c r="S104" t="s">
        <v>2032</v>
      </c>
      <c r="T104" t="s">
        <v>208</v>
      </c>
      <c r="X104" t="s">
        <v>2033</v>
      </c>
      <c r="AA104" t="s">
        <v>2034</v>
      </c>
      <c r="AC104" t="s">
        <v>2035</v>
      </c>
      <c r="AD104" t="s">
        <v>212</v>
      </c>
      <c r="AE104" t="s">
        <v>212</v>
      </c>
      <c r="AF104">
        <v>7660</v>
      </c>
      <c r="AG104">
        <v>68980</v>
      </c>
      <c r="AH104">
        <v>76640</v>
      </c>
      <c r="AI104" t="s">
        <v>212</v>
      </c>
      <c r="AJ104">
        <v>7660</v>
      </c>
      <c r="AK104">
        <v>68980</v>
      </c>
      <c r="AL104">
        <v>76640</v>
      </c>
      <c r="AO104" t="s">
        <v>1765</v>
      </c>
      <c r="AQ104" t="s">
        <v>1013</v>
      </c>
      <c r="AR104" t="s">
        <v>216</v>
      </c>
      <c r="AT104" t="s">
        <v>2036</v>
      </c>
      <c r="AU104" t="s">
        <v>298</v>
      </c>
      <c r="AV104">
        <v>1</v>
      </c>
      <c r="AX104">
        <v>0</v>
      </c>
      <c r="AY104">
        <v>1</v>
      </c>
      <c r="AZ104">
        <v>1</v>
      </c>
      <c r="BA104">
        <v>1</v>
      </c>
      <c r="BB104">
        <v>0</v>
      </c>
      <c r="BD104">
        <v>0</v>
      </c>
      <c r="BZ104" t="s">
        <v>208</v>
      </c>
      <c r="FH104" t="s">
        <v>203</v>
      </c>
      <c r="FJ104" t="s">
        <v>203</v>
      </c>
      <c r="FK104" t="s">
        <v>203</v>
      </c>
      <c r="FN104" t="s">
        <v>203</v>
      </c>
      <c r="FT104" t="s">
        <v>203</v>
      </c>
      <c r="FV104" t="s">
        <v>203</v>
      </c>
      <c r="FX104" t="s">
        <v>203</v>
      </c>
      <c r="FZ104" t="s">
        <v>203</v>
      </c>
      <c r="GB104" t="s">
        <v>203</v>
      </c>
      <c r="GE104" t="s">
        <v>2037</v>
      </c>
      <c r="GF104" t="s">
        <v>2038</v>
      </c>
      <c r="GG104" t="s">
        <v>2039</v>
      </c>
      <c r="GH104" t="s">
        <v>341</v>
      </c>
      <c r="GI104" t="s">
        <v>258</v>
      </c>
      <c r="GJ104" t="s">
        <v>342</v>
      </c>
      <c r="GK104" t="s">
        <v>1382</v>
      </c>
      <c r="GL104" t="s">
        <v>2040</v>
      </c>
      <c r="GM104" t="s">
        <v>2041</v>
      </c>
      <c r="GN104" t="s">
        <v>257</v>
      </c>
      <c r="GO104" t="s">
        <v>258</v>
      </c>
      <c r="GP104" t="s">
        <v>259</v>
      </c>
    </row>
    <row r="105" spans="1:198" ht="12.75">
      <c r="A105" t="s">
        <v>198</v>
      </c>
      <c r="B105" t="s">
        <v>199</v>
      </c>
      <c r="G105" t="s">
        <v>800</v>
      </c>
      <c r="H105" t="s">
        <v>201</v>
      </c>
      <c r="I105" t="s">
        <v>1761</v>
      </c>
      <c r="J105" t="s">
        <v>2042</v>
      </c>
      <c r="K105" t="s">
        <v>208</v>
      </c>
      <c r="P105" t="s">
        <v>800</v>
      </c>
      <c r="Q105" t="s">
        <v>201</v>
      </c>
      <c r="R105" t="s">
        <v>2043</v>
      </c>
      <c r="S105" t="s">
        <v>2044</v>
      </c>
      <c r="T105" t="s">
        <v>208</v>
      </c>
      <c r="X105" t="s">
        <v>2033</v>
      </c>
      <c r="AA105" t="s">
        <v>2045</v>
      </c>
      <c r="AC105" t="s">
        <v>2046</v>
      </c>
      <c r="AD105" t="s">
        <v>212</v>
      </c>
      <c r="AE105" t="s">
        <v>212</v>
      </c>
      <c r="AF105">
        <v>13630</v>
      </c>
      <c r="AG105">
        <v>122670</v>
      </c>
      <c r="AH105">
        <v>136300</v>
      </c>
      <c r="AI105" t="s">
        <v>212</v>
      </c>
      <c r="AJ105">
        <v>13630</v>
      </c>
      <c r="AK105">
        <v>122670</v>
      </c>
      <c r="AL105">
        <v>136300</v>
      </c>
      <c r="AO105" t="s">
        <v>1765</v>
      </c>
      <c r="AQ105" t="s">
        <v>2047</v>
      </c>
      <c r="AR105" t="s">
        <v>216</v>
      </c>
      <c r="AT105" t="s">
        <v>2048</v>
      </c>
      <c r="AU105" t="s">
        <v>298</v>
      </c>
      <c r="AV105">
        <v>1</v>
      </c>
      <c r="AX105">
        <v>0</v>
      </c>
      <c r="AY105">
        <v>1</v>
      </c>
      <c r="AZ105">
        <v>1</v>
      </c>
      <c r="BA105">
        <v>1</v>
      </c>
      <c r="BB105">
        <v>0</v>
      </c>
      <c r="BD105">
        <v>0</v>
      </c>
      <c r="BZ105" t="s">
        <v>208</v>
      </c>
      <c r="FH105" t="s">
        <v>203</v>
      </c>
      <c r="FJ105" t="s">
        <v>203</v>
      </c>
      <c r="FK105" t="s">
        <v>203</v>
      </c>
      <c r="FN105" t="s">
        <v>203</v>
      </c>
      <c r="FT105" t="s">
        <v>203</v>
      </c>
      <c r="FV105" t="s">
        <v>203</v>
      </c>
      <c r="FX105" t="s">
        <v>203</v>
      </c>
      <c r="FZ105" t="s">
        <v>203</v>
      </c>
      <c r="GB105" t="s">
        <v>203</v>
      </c>
      <c r="GE105" t="s">
        <v>699</v>
      </c>
      <c r="GF105" t="s">
        <v>2049</v>
      </c>
      <c r="GG105" t="s">
        <v>2050</v>
      </c>
      <c r="GH105" t="s">
        <v>465</v>
      </c>
      <c r="GI105" t="s">
        <v>258</v>
      </c>
      <c r="GJ105" t="s">
        <v>466</v>
      </c>
      <c r="GK105" t="s">
        <v>906</v>
      </c>
      <c r="GL105" t="s">
        <v>2051</v>
      </c>
      <c r="GM105" t="s">
        <v>2052</v>
      </c>
      <c r="GN105" t="s">
        <v>1540</v>
      </c>
      <c r="GO105" t="s">
        <v>285</v>
      </c>
      <c r="GP105" t="s">
        <v>1541</v>
      </c>
    </row>
    <row r="106" spans="1:198" ht="12.75">
      <c r="A106" t="s">
        <v>198</v>
      </c>
      <c r="B106" t="s">
        <v>199</v>
      </c>
      <c r="G106" t="s">
        <v>720</v>
      </c>
      <c r="H106" t="s">
        <v>201</v>
      </c>
      <c r="I106" t="s">
        <v>1625</v>
      </c>
      <c r="J106" t="s">
        <v>2053</v>
      </c>
      <c r="K106" t="s">
        <v>208</v>
      </c>
      <c r="P106" t="s">
        <v>720</v>
      </c>
      <c r="Q106" t="s">
        <v>201</v>
      </c>
      <c r="R106" t="s">
        <v>1625</v>
      </c>
      <c r="S106" t="s">
        <v>2053</v>
      </c>
      <c r="T106" t="s">
        <v>208</v>
      </c>
      <c r="W106" t="s">
        <v>208</v>
      </c>
      <c r="X106" t="s">
        <v>220</v>
      </c>
      <c r="AA106" t="s">
        <v>2054</v>
      </c>
      <c r="AC106" t="s">
        <v>2055</v>
      </c>
      <c r="AD106" t="s">
        <v>212</v>
      </c>
      <c r="AE106" t="s">
        <v>212</v>
      </c>
      <c r="AF106">
        <v>147240</v>
      </c>
      <c r="AG106">
        <v>180270</v>
      </c>
      <c r="AH106">
        <v>327510</v>
      </c>
      <c r="AI106" t="s">
        <v>212</v>
      </c>
      <c r="AJ106">
        <v>147240</v>
      </c>
      <c r="AK106">
        <v>180270</v>
      </c>
      <c r="AL106">
        <v>327510</v>
      </c>
      <c r="AN106" t="s">
        <v>318</v>
      </c>
      <c r="AO106" t="s">
        <v>1630</v>
      </c>
      <c r="AQ106" t="s">
        <v>725</v>
      </c>
      <c r="AR106" t="s">
        <v>2056</v>
      </c>
      <c r="AS106" t="s">
        <v>215</v>
      </c>
      <c r="AT106" t="s">
        <v>2057</v>
      </c>
      <c r="AU106" t="s">
        <v>228</v>
      </c>
      <c r="AV106">
        <v>1</v>
      </c>
      <c r="AW106" t="s">
        <v>229</v>
      </c>
      <c r="AX106">
        <v>0</v>
      </c>
      <c r="AY106">
        <v>1</v>
      </c>
      <c r="AZ106">
        <v>0</v>
      </c>
      <c r="BA106">
        <v>0</v>
      </c>
      <c r="BB106">
        <v>0</v>
      </c>
      <c r="BC106" t="s">
        <v>230</v>
      </c>
      <c r="BD106">
        <v>2</v>
      </c>
      <c r="BE106" t="s">
        <v>231</v>
      </c>
      <c r="BJ106" t="s">
        <v>232</v>
      </c>
      <c r="BK106" t="s">
        <v>269</v>
      </c>
      <c r="BL106" t="s">
        <v>234</v>
      </c>
      <c r="BN106" t="s">
        <v>235</v>
      </c>
      <c r="BS106" t="s">
        <v>2058</v>
      </c>
      <c r="BT106" t="s">
        <v>2059</v>
      </c>
      <c r="BU106" t="s">
        <v>301</v>
      </c>
      <c r="BV106" t="s">
        <v>2060</v>
      </c>
      <c r="BW106" t="s">
        <v>2061</v>
      </c>
      <c r="BX106" t="s">
        <v>2062</v>
      </c>
      <c r="BY106" t="s">
        <v>242</v>
      </c>
      <c r="BZ106" t="s">
        <v>208</v>
      </c>
      <c r="CB106" t="s">
        <v>2058</v>
      </c>
      <c r="CC106" t="s">
        <v>496</v>
      </c>
      <c r="CD106" t="s">
        <v>244</v>
      </c>
      <c r="CE106" t="s">
        <v>2063</v>
      </c>
      <c r="CF106" t="s">
        <v>1081</v>
      </c>
      <c r="CG106" t="s">
        <v>1082</v>
      </c>
      <c r="CH106">
        <v>362</v>
      </c>
      <c r="CI106">
        <v>4.37</v>
      </c>
      <c r="CJ106" t="s">
        <v>2064</v>
      </c>
      <c r="CL106" t="s">
        <v>1084</v>
      </c>
      <c r="CM106" t="s">
        <v>277</v>
      </c>
      <c r="CN106" t="s">
        <v>2065</v>
      </c>
      <c r="CO106" t="s">
        <v>277</v>
      </c>
      <c r="CP106" t="s">
        <v>453</v>
      </c>
      <c r="CQ106" t="s">
        <v>2065</v>
      </c>
      <c r="CS106" t="s">
        <v>1087</v>
      </c>
      <c r="CT106" t="s">
        <v>2066</v>
      </c>
      <c r="FH106" t="s">
        <v>203</v>
      </c>
      <c r="FI106" t="s">
        <v>229</v>
      </c>
      <c r="FJ106" t="s">
        <v>203</v>
      </c>
      <c r="FK106" t="s">
        <v>203</v>
      </c>
      <c r="FN106" t="s">
        <v>203</v>
      </c>
      <c r="FT106" t="s">
        <v>203</v>
      </c>
      <c r="FV106" t="s">
        <v>203</v>
      </c>
      <c r="FX106" t="s">
        <v>203</v>
      </c>
      <c r="FZ106" t="s">
        <v>203</v>
      </c>
      <c r="GB106" t="s">
        <v>203</v>
      </c>
      <c r="GC106" t="s">
        <v>2067</v>
      </c>
      <c r="GD106">
        <v>0.75</v>
      </c>
      <c r="GE106" t="s">
        <v>2068</v>
      </c>
      <c r="GF106" t="s">
        <v>2069</v>
      </c>
      <c r="GG106" t="s">
        <v>2070</v>
      </c>
      <c r="GH106" t="s">
        <v>482</v>
      </c>
      <c r="GI106" t="s">
        <v>285</v>
      </c>
      <c r="GJ106" t="s">
        <v>483</v>
      </c>
      <c r="GK106" t="s">
        <v>2071</v>
      </c>
      <c r="GL106" t="s">
        <v>2072</v>
      </c>
      <c r="GM106" t="s">
        <v>2073</v>
      </c>
      <c r="GN106" t="s">
        <v>1884</v>
      </c>
      <c r="GO106" t="s">
        <v>285</v>
      </c>
      <c r="GP106" t="s">
        <v>1885</v>
      </c>
    </row>
    <row r="107" spans="1:198" ht="12.75">
      <c r="A107" t="s">
        <v>198</v>
      </c>
      <c r="B107" t="s">
        <v>199</v>
      </c>
      <c r="G107" t="s">
        <v>720</v>
      </c>
      <c r="H107" t="s">
        <v>201</v>
      </c>
      <c r="I107" t="s">
        <v>1625</v>
      </c>
      <c r="J107" t="s">
        <v>2074</v>
      </c>
      <c r="K107" t="s">
        <v>208</v>
      </c>
      <c r="P107" t="s">
        <v>720</v>
      </c>
      <c r="Q107" t="s">
        <v>201</v>
      </c>
      <c r="R107" t="s">
        <v>1625</v>
      </c>
      <c r="S107" t="s">
        <v>2074</v>
      </c>
      <c r="T107" t="s">
        <v>208</v>
      </c>
      <c r="W107" t="s">
        <v>208</v>
      </c>
      <c r="X107" t="s">
        <v>2075</v>
      </c>
      <c r="AA107" t="s">
        <v>2076</v>
      </c>
      <c r="AC107" t="s">
        <v>2077</v>
      </c>
      <c r="AD107" t="s">
        <v>212</v>
      </c>
      <c r="AE107" t="s">
        <v>212</v>
      </c>
      <c r="AF107">
        <v>7380</v>
      </c>
      <c r="AG107">
        <v>24350</v>
      </c>
      <c r="AH107">
        <v>31730</v>
      </c>
      <c r="AI107" t="s">
        <v>212</v>
      </c>
      <c r="AJ107">
        <v>7380</v>
      </c>
      <c r="AK107">
        <v>24350</v>
      </c>
      <c r="AL107">
        <v>31730</v>
      </c>
      <c r="AN107" t="s">
        <v>318</v>
      </c>
      <c r="AO107" t="s">
        <v>1630</v>
      </c>
      <c r="AQ107" t="s">
        <v>2078</v>
      </c>
      <c r="AR107" t="s">
        <v>2079</v>
      </c>
      <c r="AS107" t="s">
        <v>215</v>
      </c>
      <c r="AT107" t="s">
        <v>2080</v>
      </c>
      <c r="AU107" t="s">
        <v>228</v>
      </c>
      <c r="AV107">
        <v>1</v>
      </c>
      <c r="AX107">
        <v>0</v>
      </c>
      <c r="AY107">
        <v>1</v>
      </c>
      <c r="AZ107">
        <v>3</v>
      </c>
      <c r="BA107">
        <v>1</v>
      </c>
      <c r="BB107">
        <v>0</v>
      </c>
      <c r="BC107" t="s">
        <v>323</v>
      </c>
      <c r="BD107">
        <v>1</v>
      </c>
      <c r="BS107" t="s">
        <v>2081</v>
      </c>
      <c r="BT107" t="s">
        <v>621</v>
      </c>
      <c r="BU107" t="s">
        <v>301</v>
      </c>
      <c r="BV107" t="s">
        <v>2082</v>
      </c>
      <c r="BW107" t="s">
        <v>2083</v>
      </c>
      <c r="BX107" t="s">
        <v>2084</v>
      </c>
      <c r="BY107" t="s">
        <v>242</v>
      </c>
      <c r="BZ107" t="s">
        <v>208</v>
      </c>
      <c r="CB107" t="s">
        <v>2081</v>
      </c>
      <c r="CC107" t="s">
        <v>2085</v>
      </c>
      <c r="CD107" t="s">
        <v>2086</v>
      </c>
      <c r="CE107" t="s">
        <v>1391</v>
      </c>
      <c r="CF107" t="s">
        <v>246</v>
      </c>
      <c r="CH107">
        <v>1200</v>
      </c>
      <c r="CI107">
        <v>6.66</v>
      </c>
      <c r="FH107" t="s">
        <v>203</v>
      </c>
      <c r="FI107" t="s">
        <v>229</v>
      </c>
      <c r="FJ107" t="s">
        <v>203</v>
      </c>
      <c r="FK107" t="s">
        <v>203</v>
      </c>
      <c r="FN107" t="s">
        <v>203</v>
      </c>
      <c r="FT107" t="s">
        <v>203</v>
      </c>
      <c r="FV107" t="s">
        <v>203</v>
      </c>
      <c r="FX107" t="s">
        <v>203</v>
      </c>
      <c r="FZ107" t="s">
        <v>203</v>
      </c>
      <c r="GB107" t="s">
        <v>203</v>
      </c>
      <c r="GC107" t="s">
        <v>2087</v>
      </c>
      <c r="GD107">
        <v>0.875</v>
      </c>
      <c r="GE107" t="s">
        <v>2088</v>
      </c>
      <c r="GF107" t="s">
        <v>2089</v>
      </c>
      <c r="GG107" t="s">
        <v>2090</v>
      </c>
      <c r="GH107" t="s">
        <v>647</v>
      </c>
      <c r="GI107" t="s">
        <v>258</v>
      </c>
      <c r="GJ107" t="s">
        <v>648</v>
      </c>
      <c r="GK107" t="s">
        <v>1365</v>
      </c>
      <c r="GL107" t="s">
        <v>2091</v>
      </c>
      <c r="GM107" t="s">
        <v>2092</v>
      </c>
      <c r="GN107" t="s">
        <v>624</v>
      </c>
      <c r="GO107" t="s">
        <v>285</v>
      </c>
      <c r="GP107" t="s">
        <v>625</v>
      </c>
    </row>
    <row r="108" spans="1:184" ht="12.75">
      <c r="A108" t="s">
        <v>198</v>
      </c>
      <c r="B108" t="s">
        <v>199</v>
      </c>
      <c r="G108" t="s">
        <v>2093</v>
      </c>
      <c r="H108" t="s">
        <v>201</v>
      </c>
      <c r="I108" t="s">
        <v>2094</v>
      </c>
      <c r="K108" t="s">
        <v>203</v>
      </c>
      <c r="Q108" t="s">
        <v>2095</v>
      </c>
      <c r="T108" t="s">
        <v>203</v>
      </c>
      <c r="X108" t="s">
        <v>209</v>
      </c>
      <c r="AA108" t="s">
        <v>2096</v>
      </c>
      <c r="AC108" t="s">
        <v>2097</v>
      </c>
      <c r="AD108" t="s">
        <v>212</v>
      </c>
      <c r="AE108" t="s">
        <v>212</v>
      </c>
      <c r="AF108">
        <v>279970</v>
      </c>
      <c r="AG108">
        <v>0</v>
      </c>
      <c r="AH108">
        <v>279970</v>
      </c>
      <c r="AI108" t="s">
        <v>212</v>
      </c>
      <c r="AJ108">
        <v>279970</v>
      </c>
      <c r="AK108">
        <v>0</v>
      </c>
      <c r="AL108">
        <v>279970</v>
      </c>
      <c r="AO108" t="s">
        <v>2098</v>
      </c>
      <c r="AR108" t="s">
        <v>2099</v>
      </c>
      <c r="AS108" t="s">
        <v>383</v>
      </c>
      <c r="AT108" t="s">
        <v>216</v>
      </c>
      <c r="AV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D108">
        <v>0</v>
      </c>
      <c r="BZ108" t="s">
        <v>208</v>
      </c>
      <c r="FH108" t="s">
        <v>203</v>
      </c>
      <c r="FJ108" t="s">
        <v>203</v>
      </c>
      <c r="FK108" t="s">
        <v>203</v>
      </c>
      <c r="FN108" t="s">
        <v>203</v>
      </c>
      <c r="FT108" t="s">
        <v>203</v>
      </c>
      <c r="FV108" t="s">
        <v>203</v>
      </c>
      <c r="FX108" t="s">
        <v>203</v>
      </c>
      <c r="FZ108" t="s">
        <v>203</v>
      </c>
      <c r="GB108" t="s">
        <v>203</v>
      </c>
    </row>
    <row r="109" spans="1:198" ht="12.75">
      <c r="A109" t="s">
        <v>198</v>
      </c>
      <c r="B109" t="s">
        <v>199</v>
      </c>
      <c r="G109" t="s">
        <v>720</v>
      </c>
      <c r="H109" t="s">
        <v>201</v>
      </c>
      <c r="I109" t="s">
        <v>2100</v>
      </c>
      <c r="J109" t="s">
        <v>2101</v>
      </c>
      <c r="K109" t="s">
        <v>208</v>
      </c>
      <c r="P109" t="s">
        <v>720</v>
      </c>
      <c r="Q109" t="s">
        <v>201</v>
      </c>
      <c r="R109" t="s">
        <v>2100</v>
      </c>
      <c r="S109" t="s">
        <v>2101</v>
      </c>
      <c r="T109" t="s">
        <v>208</v>
      </c>
      <c r="W109" t="s">
        <v>208</v>
      </c>
      <c r="X109" t="s">
        <v>293</v>
      </c>
      <c r="AA109" t="s">
        <v>2102</v>
      </c>
      <c r="AC109" t="s">
        <v>2103</v>
      </c>
      <c r="AD109" t="s">
        <v>212</v>
      </c>
      <c r="AE109" t="s">
        <v>212</v>
      </c>
      <c r="AF109">
        <v>3150</v>
      </c>
      <c r="AG109">
        <v>28320</v>
      </c>
      <c r="AH109">
        <v>31470</v>
      </c>
      <c r="AI109" t="s">
        <v>212</v>
      </c>
      <c r="AJ109">
        <v>3150</v>
      </c>
      <c r="AK109">
        <v>28320</v>
      </c>
      <c r="AL109">
        <v>31470</v>
      </c>
      <c r="AN109" t="s">
        <v>318</v>
      </c>
      <c r="AO109" t="s">
        <v>1630</v>
      </c>
      <c r="AQ109" t="s">
        <v>296</v>
      </c>
      <c r="AR109" t="s">
        <v>216</v>
      </c>
      <c r="AT109" t="s">
        <v>2104</v>
      </c>
      <c r="AU109" t="s">
        <v>298</v>
      </c>
      <c r="AV109">
        <v>0</v>
      </c>
      <c r="AX109">
        <v>0</v>
      </c>
      <c r="AY109">
        <v>1</v>
      </c>
      <c r="AZ109">
        <v>2</v>
      </c>
      <c r="BA109">
        <v>1</v>
      </c>
      <c r="BB109">
        <v>0</v>
      </c>
      <c r="BD109">
        <v>0</v>
      </c>
      <c r="BZ109" t="s">
        <v>208</v>
      </c>
      <c r="FH109" t="s">
        <v>203</v>
      </c>
      <c r="FJ109" t="s">
        <v>203</v>
      </c>
      <c r="FK109" t="s">
        <v>203</v>
      </c>
      <c r="FN109" t="s">
        <v>203</v>
      </c>
      <c r="FT109" t="s">
        <v>203</v>
      </c>
      <c r="FV109" t="s">
        <v>203</v>
      </c>
      <c r="FX109" t="s">
        <v>203</v>
      </c>
      <c r="FZ109" t="s">
        <v>203</v>
      </c>
      <c r="GB109" t="s">
        <v>203</v>
      </c>
      <c r="GE109" t="s">
        <v>1404</v>
      </c>
      <c r="GF109" t="s">
        <v>2105</v>
      </c>
      <c r="GG109" t="s">
        <v>2106</v>
      </c>
      <c r="GH109" t="s">
        <v>341</v>
      </c>
      <c r="GI109" t="s">
        <v>258</v>
      </c>
      <c r="GJ109" t="s">
        <v>342</v>
      </c>
      <c r="GK109" t="s">
        <v>1587</v>
      </c>
      <c r="GL109" t="s">
        <v>2107</v>
      </c>
      <c r="GM109" t="s">
        <v>2108</v>
      </c>
      <c r="GN109" t="s">
        <v>257</v>
      </c>
      <c r="GO109" t="s">
        <v>258</v>
      </c>
      <c r="GP109" t="s">
        <v>259</v>
      </c>
    </row>
    <row r="110" spans="1:198" ht="12.75">
      <c r="A110" t="s">
        <v>198</v>
      </c>
      <c r="B110" t="s">
        <v>199</v>
      </c>
      <c r="G110" t="s">
        <v>720</v>
      </c>
      <c r="H110" t="s">
        <v>201</v>
      </c>
      <c r="I110" t="s">
        <v>721</v>
      </c>
      <c r="J110" t="s">
        <v>2109</v>
      </c>
      <c r="K110" t="s">
        <v>208</v>
      </c>
      <c r="P110" t="s">
        <v>720</v>
      </c>
      <c r="Q110" t="s">
        <v>201</v>
      </c>
      <c r="R110" t="s">
        <v>721</v>
      </c>
      <c r="S110" t="s">
        <v>2109</v>
      </c>
      <c r="T110" t="s">
        <v>208</v>
      </c>
      <c r="W110" t="s">
        <v>208</v>
      </c>
      <c r="X110" t="s">
        <v>220</v>
      </c>
      <c r="AA110" t="s">
        <v>2110</v>
      </c>
      <c r="AC110" t="s">
        <v>2111</v>
      </c>
      <c r="AD110" t="s">
        <v>212</v>
      </c>
      <c r="AE110" t="s">
        <v>212</v>
      </c>
      <c r="AF110">
        <v>20550</v>
      </c>
      <c r="AG110">
        <v>137230</v>
      </c>
      <c r="AH110">
        <v>157780</v>
      </c>
      <c r="AI110" t="s">
        <v>212</v>
      </c>
      <c r="AJ110">
        <v>20550</v>
      </c>
      <c r="AK110">
        <v>137230</v>
      </c>
      <c r="AL110">
        <v>157780</v>
      </c>
      <c r="AN110" t="s">
        <v>318</v>
      </c>
      <c r="AO110" t="s">
        <v>1630</v>
      </c>
      <c r="AQ110" t="s">
        <v>470</v>
      </c>
      <c r="AR110" t="s">
        <v>2112</v>
      </c>
      <c r="AS110" t="s">
        <v>215</v>
      </c>
      <c r="AT110" t="s">
        <v>2113</v>
      </c>
      <c r="AU110" t="s">
        <v>228</v>
      </c>
      <c r="AV110">
        <v>1</v>
      </c>
      <c r="AW110" t="s">
        <v>322</v>
      </c>
      <c r="AX110">
        <v>0</v>
      </c>
      <c r="AY110">
        <v>1</v>
      </c>
      <c r="AZ110">
        <v>0</v>
      </c>
      <c r="BA110">
        <v>0</v>
      </c>
      <c r="BB110">
        <v>0</v>
      </c>
      <c r="BC110" t="s">
        <v>230</v>
      </c>
      <c r="BD110">
        <v>1</v>
      </c>
      <c r="BJ110" t="s">
        <v>232</v>
      </c>
      <c r="BK110" t="s">
        <v>233</v>
      </c>
      <c r="BL110" t="s">
        <v>234</v>
      </c>
      <c r="BN110" t="s">
        <v>235</v>
      </c>
      <c r="BZ110" t="s">
        <v>208</v>
      </c>
      <c r="CB110" t="s">
        <v>2114</v>
      </c>
      <c r="CC110" t="s">
        <v>362</v>
      </c>
      <c r="CD110" t="s">
        <v>244</v>
      </c>
      <c r="CE110" t="s">
        <v>497</v>
      </c>
      <c r="CF110" t="s">
        <v>363</v>
      </c>
      <c r="CG110" t="s">
        <v>425</v>
      </c>
      <c r="CH110">
        <v>0</v>
      </c>
      <c r="CP110" t="s">
        <v>269</v>
      </c>
      <c r="FH110" t="s">
        <v>203</v>
      </c>
      <c r="FI110" t="s">
        <v>229</v>
      </c>
      <c r="FJ110" t="s">
        <v>203</v>
      </c>
      <c r="FK110" t="s">
        <v>203</v>
      </c>
      <c r="FN110" t="s">
        <v>203</v>
      </c>
      <c r="FT110" t="s">
        <v>203</v>
      </c>
      <c r="FV110" t="s">
        <v>203</v>
      </c>
      <c r="FX110" t="s">
        <v>203</v>
      </c>
      <c r="FZ110" t="s">
        <v>203</v>
      </c>
      <c r="GB110" t="s">
        <v>203</v>
      </c>
      <c r="GC110" t="s">
        <v>2115</v>
      </c>
      <c r="GE110" t="s">
        <v>1939</v>
      </c>
      <c r="GF110" t="s">
        <v>2116</v>
      </c>
      <c r="GG110" t="s">
        <v>2117</v>
      </c>
      <c r="GH110" t="s">
        <v>647</v>
      </c>
      <c r="GI110" t="s">
        <v>258</v>
      </c>
      <c r="GJ110" t="s">
        <v>648</v>
      </c>
      <c r="GK110" t="s">
        <v>2118</v>
      </c>
      <c r="GL110" t="s">
        <v>2119</v>
      </c>
      <c r="GM110" t="s">
        <v>2120</v>
      </c>
      <c r="GN110" t="s">
        <v>530</v>
      </c>
      <c r="GO110" t="s">
        <v>285</v>
      </c>
      <c r="GP110" t="s">
        <v>531</v>
      </c>
    </row>
    <row r="111" spans="1:198" ht="12.75">
      <c r="A111" t="s">
        <v>198</v>
      </c>
      <c r="B111" t="s">
        <v>199</v>
      </c>
      <c r="G111" t="s">
        <v>720</v>
      </c>
      <c r="H111" t="s">
        <v>201</v>
      </c>
      <c r="I111" t="s">
        <v>721</v>
      </c>
      <c r="J111" t="s">
        <v>2121</v>
      </c>
      <c r="K111" t="s">
        <v>208</v>
      </c>
      <c r="P111" t="s">
        <v>2122</v>
      </c>
      <c r="Q111" t="s">
        <v>2123</v>
      </c>
      <c r="R111" t="s">
        <v>2124</v>
      </c>
      <c r="S111" t="s">
        <v>2125</v>
      </c>
      <c r="T111" t="s">
        <v>208</v>
      </c>
      <c r="X111" t="s">
        <v>293</v>
      </c>
      <c r="AA111" t="s">
        <v>2126</v>
      </c>
      <c r="AC111" t="s">
        <v>2127</v>
      </c>
      <c r="AD111" t="s">
        <v>212</v>
      </c>
      <c r="AE111" t="s">
        <v>212</v>
      </c>
      <c r="AF111">
        <v>7410</v>
      </c>
      <c r="AG111">
        <v>66660</v>
      </c>
      <c r="AH111">
        <v>74070</v>
      </c>
      <c r="AI111" t="s">
        <v>212</v>
      </c>
      <c r="AJ111">
        <v>7410</v>
      </c>
      <c r="AK111">
        <v>66660</v>
      </c>
      <c r="AL111">
        <v>74070</v>
      </c>
      <c r="AO111" t="s">
        <v>1630</v>
      </c>
      <c r="AQ111" t="s">
        <v>1050</v>
      </c>
      <c r="AR111" t="s">
        <v>216</v>
      </c>
      <c r="AT111" t="s">
        <v>2128</v>
      </c>
      <c r="AU111" t="s">
        <v>298</v>
      </c>
      <c r="AV111">
        <v>0</v>
      </c>
      <c r="AX111">
        <v>0</v>
      </c>
      <c r="AY111">
        <v>1</v>
      </c>
      <c r="AZ111">
        <v>2</v>
      </c>
      <c r="BA111">
        <v>2</v>
      </c>
      <c r="BB111">
        <v>0</v>
      </c>
      <c r="BD111">
        <v>0</v>
      </c>
      <c r="BZ111" t="s">
        <v>208</v>
      </c>
      <c r="CB111" t="s">
        <v>2129</v>
      </c>
      <c r="CC111" t="s">
        <v>2130</v>
      </c>
      <c r="CD111" t="s">
        <v>698</v>
      </c>
      <c r="CE111" t="s">
        <v>686</v>
      </c>
      <c r="CH111">
        <v>0</v>
      </c>
      <c r="CI111">
        <v>7.01</v>
      </c>
      <c r="CJ111" t="s">
        <v>2131</v>
      </c>
      <c r="FH111" t="s">
        <v>203</v>
      </c>
      <c r="FI111" t="s">
        <v>229</v>
      </c>
      <c r="FJ111" t="s">
        <v>203</v>
      </c>
      <c r="FK111" t="s">
        <v>203</v>
      </c>
      <c r="FN111" t="s">
        <v>203</v>
      </c>
      <c r="FT111" t="s">
        <v>203</v>
      </c>
      <c r="FV111" t="s">
        <v>203</v>
      </c>
      <c r="FX111" t="s">
        <v>203</v>
      </c>
      <c r="FZ111" t="s">
        <v>203</v>
      </c>
      <c r="GB111" t="s">
        <v>203</v>
      </c>
      <c r="GC111" t="s">
        <v>2132</v>
      </c>
      <c r="GD111">
        <v>2</v>
      </c>
      <c r="GE111" t="s">
        <v>738</v>
      </c>
      <c r="GF111" t="s">
        <v>597</v>
      </c>
      <c r="GG111" t="s">
        <v>532</v>
      </c>
      <c r="GH111" t="s">
        <v>375</v>
      </c>
      <c r="GI111" t="s">
        <v>258</v>
      </c>
      <c r="GJ111" t="s">
        <v>376</v>
      </c>
      <c r="GK111" t="s">
        <v>527</v>
      </c>
      <c r="GL111" t="s">
        <v>2133</v>
      </c>
      <c r="GM111" t="s">
        <v>2134</v>
      </c>
      <c r="GN111" t="s">
        <v>346</v>
      </c>
      <c r="GO111" t="s">
        <v>258</v>
      </c>
      <c r="GP111" t="s">
        <v>347</v>
      </c>
    </row>
    <row r="112" spans="1:198" ht="12.75">
      <c r="A112" t="s">
        <v>198</v>
      </c>
      <c r="B112" t="s">
        <v>199</v>
      </c>
      <c r="G112" t="s">
        <v>720</v>
      </c>
      <c r="H112" t="s">
        <v>201</v>
      </c>
      <c r="I112" t="s">
        <v>721</v>
      </c>
      <c r="J112" t="s">
        <v>2135</v>
      </c>
      <c r="K112" t="s">
        <v>208</v>
      </c>
      <c r="P112" t="s">
        <v>720</v>
      </c>
      <c r="Q112" t="s">
        <v>201</v>
      </c>
      <c r="R112" t="s">
        <v>721</v>
      </c>
      <c r="S112" t="s">
        <v>2135</v>
      </c>
      <c r="T112" t="s">
        <v>208</v>
      </c>
      <c r="W112" t="s">
        <v>208</v>
      </c>
      <c r="X112" t="s">
        <v>220</v>
      </c>
      <c r="AA112" t="s">
        <v>2136</v>
      </c>
      <c r="AC112" t="s">
        <v>2137</v>
      </c>
      <c r="AD112" t="s">
        <v>212</v>
      </c>
      <c r="AE112" t="s">
        <v>212</v>
      </c>
      <c r="AF112">
        <v>382270</v>
      </c>
      <c r="AG112">
        <v>976790</v>
      </c>
      <c r="AH112">
        <v>1359060</v>
      </c>
      <c r="AI112" t="s">
        <v>212</v>
      </c>
      <c r="AJ112">
        <v>382270</v>
      </c>
      <c r="AK112">
        <v>976790</v>
      </c>
      <c r="AL112">
        <v>1359060</v>
      </c>
      <c r="AN112" t="s">
        <v>318</v>
      </c>
      <c r="AO112" t="s">
        <v>1630</v>
      </c>
      <c r="AQ112" t="s">
        <v>1720</v>
      </c>
      <c r="AR112" t="s">
        <v>2138</v>
      </c>
      <c r="AS112" t="s">
        <v>215</v>
      </c>
      <c r="AT112" t="s">
        <v>1115</v>
      </c>
      <c r="AU112" t="s">
        <v>228</v>
      </c>
      <c r="AV112">
        <v>1</v>
      </c>
      <c r="AW112" t="s">
        <v>229</v>
      </c>
      <c r="AX112">
        <v>0</v>
      </c>
      <c r="AY112">
        <v>1</v>
      </c>
      <c r="AZ112">
        <v>0</v>
      </c>
      <c r="BA112">
        <v>0</v>
      </c>
      <c r="BB112">
        <v>0</v>
      </c>
      <c r="BC112" t="s">
        <v>230</v>
      </c>
      <c r="BD112">
        <v>2</v>
      </c>
      <c r="BE112" t="s">
        <v>473</v>
      </c>
      <c r="BJ112" t="s">
        <v>232</v>
      </c>
      <c r="BK112" t="s">
        <v>233</v>
      </c>
      <c r="BL112" t="s">
        <v>234</v>
      </c>
      <c r="BN112" t="s">
        <v>235</v>
      </c>
      <c r="BS112" t="s">
        <v>2139</v>
      </c>
      <c r="BT112" t="s">
        <v>2140</v>
      </c>
      <c r="BU112" t="s">
        <v>301</v>
      </c>
      <c r="BV112" t="s">
        <v>2141</v>
      </c>
      <c r="BW112" t="s">
        <v>2142</v>
      </c>
      <c r="BY112" t="s">
        <v>242</v>
      </c>
      <c r="BZ112" t="s">
        <v>208</v>
      </c>
      <c r="FH112" t="s">
        <v>203</v>
      </c>
      <c r="FJ112" t="s">
        <v>203</v>
      </c>
      <c r="FK112" t="s">
        <v>203</v>
      </c>
      <c r="FN112" t="s">
        <v>203</v>
      </c>
      <c r="FT112" t="s">
        <v>203</v>
      </c>
      <c r="FV112" t="s">
        <v>203</v>
      </c>
      <c r="FX112" t="s">
        <v>203</v>
      </c>
      <c r="FZ112" t="s">
        <v>203</v>
      </c>
      <c r="GB112" t="s">
        <v>203</v>
      </c>
      <c r="GE112" t="s">
        <v>2143</v>
      </c>
      <c r="GF112" t="s">
        <v>2144</v>
      </c>
      <c r="GG112" t="s">
        <v>2145</v>
      </c>
      <c r="GH112" t="s">
        <v>465</v>
      </c>
      <c r="GI112" t="s">
        <v>258</v>
      </c>
      <c r="GJ112" t="s">
        <v>466</v>
      </c>
      <c r="GK112" t="s">
        <v>2146</v>
      </c>
      <c r="GL112" t="s">
        <v>2147</v>
      </c>
      <c r="GM112" t="s">
        <v>2148</v>
      </c>
      <c r="GN112" t="s">
        <v>402</v>
      </c>
      <c r="GO112" t="s">
        <v>252</v>
      </c>
      <c r="GP112" t="s">
        <v>403</v>
      </c>
    </row>
    <row r="113" spans="1:198" ht="12.75">
      <c r="A113" t="s">
        <v>198</v>
      </c>
      <c r="B113" t="s">
        <v>199</v>
      </c>
      <c r="G113" t="s">
        <v>720</v>
      </c>
      <c r="H113" t="s">
        <v>201</v>
      </c>
      <c r="I113" t="s">
        <v>721</v>
      </c>
      <c r="J113" t="s">
        <v>2149</v>
      </c>
      <c r="K113" t="s">
        <v>208</v>
      </c>
      <c r="P113" t="s">
        <v>720</v>
      </c>
      <c r="Q113" t="s">
        <v>201</v>
      </c>
      <c r="R113" t="s">
        <v>721</v>
      </c>
      <c r="S113" t="s">
        <v>2149</v>
      </c>
      <c r="T113" t="s">
        <v>208</v>
      </c>
      <c r="W113" t="s">
        <v>208</v>
      </c>
      <c r="X113" t="s">
        <v>220</v>
      </c>
      <c r="AA113" t="s">
        <v>2150</v>
      </c>
      <c r="AC113" t="s">
        <v>2151</v>
      </c>
      <c r="AD113" t="s">
        <v>212</v>
      </c>
      <c r="AE113" t="s">
        <v>212</v>
      </c>
      <c r="AF113">
        <v>83780</v>
      </c>
      <c r="AG113">
        <v>315970</v>
      </c>
      <c r="AH113">
        <v>399750</v>
      </c>
      <c r="AI113" t="s">
        <v>212</v>
      </c>
      <c r="AJ113">
        <v>83780</v>
      </c>
      <c r="AK113">
        <v>315970</v>
      </c>
      <c r="AL113">
        <v>399750</v>
      </c>
      <c r="AN113" t="s">
        <v>318</v>
      </c>
      <c r="AO113" t="s">
        <v>1630</v>
      </c>
      <c r="AQ113" t="s">
        <v>848</v>
      </c>
      <c r="AR113" t="s">
        <v>2152</v>
      </c>
      <c r="AS113" t="s">
        <v>215</v>
      </c>
      <c r="AT113" t="s">
        <v>2153</v>
      </c>
      <c r="AU113" t="s">
        <v>228</v>
      </c>
      <c r="AV113">
        <v>1</v>
      </c>
      <c r="AW113" t="s">
        <v>322</v>
      </c>
      <c r="AX113">
        <v>0</v>
      </c>
      <c r="AY113">
        <v>1</v>
      </c>
      <c r="AZ113">
        <v>4</v>
      </c>
      <c r="BA113">
        <v>3</v>
      </c>
      <c r="BB113">
        <v>0</v>
      </c>
      <c r="BC113" t="s">
        <v>230</v>
      </c>
      <c r="BD113">
        <v>1</v>
      </c>
      <c r="BE113" t="s">
        <v>231</v>
      </c>
      <c r="BJ113" t="s">
        <v>232</v>
      </c>
      <c r="BK113" t="s">
        <v>233</v>
      </c>
      <c r="BL113" t="s">
        <v>234</v>
      </c>
      <c r="BN113" t="s">
        <v>235</v>
      </c>
      <c r="BS113" t="s">
        <v>2154</v>
      </c>
      <c r="BT113" t="s">
        <v>2155</v>
      </c>
      <c r="BU113" t="s">
        <v>301</v>
      </c>
      <c r="BV113" t="s">
        <v>2156</v>
      </c>
      <c r="BW113" t="s">
        <v>2157</v>
      </c>
      <c r="BX113" t="s">
        <v>2158</v>
      </c>
      <c r="BY113" t="s">
        <v>242</v>
      </c>
      <c r="BZ113" t="s">
        <v>208</v>
      </c>
      <c r="CB113" t="s">
        <v>2159</v>
      </c>
      <c r="CC113" t="s">
        <v>2160</v>
      </c>
      <c r="CD113" t="s">
        <v>1342</v>
      </c>
      <c r="CE113" t="s">
        <v>2161</v>
      </c>
      <c r="CF113" t="s">
        <v>615</v>
      </c>
      <c r="CI113">
        <v>3.53</v>
      </c>
      <c r="CJ113" t="s">
        <v>2162</v>
      </c>
      <c r="FH113" t="s">
        <v>203</v>
      </c>
      <c r="FI113" t="s">
        <v>229</v>
      </c>
      <c r="FJ113" t="s">
        <v>203</v>
      </c>
      <c r="FK113" t="s">
        <v>203</v>
      </c>
      <c r="FN113" t="s">
        <v>203</v>
      </c>
      <c r="FT113" t="s">
        <v>203</v>
      </c>
      <c r="FV113" t="s">
        <v>203</v>
      </c>
      <c r="FX113" t="s">
        <v>203</v>
      </c>
      <c r="FZ113" t="s">
        <v>203</v>
      </c>
      <c r="GB113" t="s">
        <v>203</v>
      </c>
      <c r="GC113" t="s">
        <v>2163</v>
      </c>
      <c r="GE113" t="s">
        <v>2164</v>
      </c>
      <c r="GF113" t="s">
        <v>2165</v>
      </c>
      <c r="GG113" t="s">
        <v>2166</v>
      </c>
      <c r="GH113" t="s">
        <v>370</v>
      </c>
      <c r="GI113" t="s">
        <v>258</v>
      </c>
      <c r="GJ113" t="s">
        <v>371</v>
      </c>
      <c r="GK113" t="s">
        <v>2059</v>
      </c>
      <c r="GL113" t="s">
        <v>2167</v>
      </c>
      <c r="GM113" t="s">
        <v>2168</v>
      </c>
      <c r="GN113" t="s">
        <v>284</v>
      </c>
      <c r="GO113" t="s">
        <v>285</v>
      </c>
      <c r="GP113" t="s">
        <v>286</v>
      </c>
    </row>
    <row r="114" spans="1:198" ht="12.75">
      <c r="A114" t="s">
        <v>198</v>
      </c>
      <c r="B114" t="s">
        <v>199</v>
      </c>
      <c r="G114" t="s">
        <v>720</v>
      </c>
      <c r="H114" t="s">
        <v>201</v>
      </c>
      <c r="I114" t="s">
        <v>2100</v>
      </c>
      <c r="J114" t="s">
        <v>2169</v>
      </c>
      <c r="K114" t="s">
        <v>208</v>
      </c>
      <c r="P114" t="s">
        <v>720</v>
      </c>
      <c r="Q114" t="s">
        <v>201</v>
      </c>
      <c r="R114" t="s">
        <v>2100</v>
      </c>
      <c r="S114" t="s">
        <v>2169</v>
      </c>
      <c r="T114" t="s">
        <v>208</v>
      </c>
      <c r="W114" t="s">
        <v>208</v>
      </c>
      <c r="X114" t="s">
        <v>220</v>
      </c>
      <c r="AA114" t="s">
        <v>2170</v>
      </c>
      <c r="AC114" t="s">
        <v>2171</v>
      </c>
      <c r="AD114" t="s">
        <v>212</v>
      </c>
      <c r="AE114" t="s">
        <v>212</v>
      </c>
      <c r="AF114">
        <v>13700</v>
      </c>
      <c r="AG114">
        <v>40740</v>
      </c>
      <c r="AH114">
        <v>54440</v>
      </c>
      <c r="AI114" t="s">
        <v>212</v>
      </c>
      <c r="AJ114">
        <v>13700</v>
      </c>
      <c r="AK114">
        <v>40740</v>
      </c>
      <c r="AL114">
        <v>54440</v>
      </c>
      <c r="AN114" t="s">
        <v>318</v>
      </c>
      <c r="AO114" t="s">
        <v>1899</v>
      </c>
      <c r="AQ114" t="s">
        <v>587</v>
      </c>
      <c r="AR114" t="s">
        <v>2172</v>
      </c>
      <c r="AS114" t="s">
        <v>215</v>
      </c>
      <c r="AT114" t="s">
        <v>2173</v>
      </c>
      <c r="AU114" t="s">
        <v>228</v>
      </c>
      <c r="AV114">
        <v>1</v>
      </c>
      <c r="AW114" t="s">
        <v>229</v>
      </c>
      <c r="AX114">
        <v>0</v>
      </c>
      <c r="AY114">
        <v>1</v>
      </c>
      <c r="AZ114">
        <v>0</v>
      </c>
      <c r="BA114">
        <v>0</v>
      </c>
      <c r="BB114">
        <v>0</v>
      </c>
      <c r="BC114" t="s">
        <v>323</v>
      </c>
      <c r="BD114">
        <v>1</v>
      </c>
      <c r="BE114" t="s">
        <v>231</v>
      </c>
      <c r="BJ114" t="s">
        <v>232</v>
      </c>
      <c r="BK114" t="s">
        <v>269</v>
      </c>
      <c r="BL114" t="s">
        <v>234</v>
      </c>
      <c r="BZ114" t="s">
        <v>208</v>
      </c>
      <c r="FH114" t="s">
        <v>203</v>
      </c>
      <c r="FJ114" t="s">
        <v>203</v>
      </c>
      <c r="FK114" t="s">
        <v>203</v>
      </c>
      <c r="FN114" t="s">
        <v>203</v>
      </c>
      <c r="FT114" t="s">
        <v>203</v>
      </c>
      <c r="FV114" t="s">
        <v>203</v>
      </c>
      <c r="FX114" t="s">
        <v>203</v>
      </c>
      <c r="FZ114" t="s">
        <v>203</v>
      </c>
      <c r="GB114" t="s">
        <v>203</v>
      </c>
      <c r="GE114" t="s">
        <v>527</v>
      </c>
      <c r="GF114" t="s">
        <v>2174</v>
      </c>
      <c r="GG114" t="s">
        <v>2175</v>
      </c>
      <c r="GH114" t="s">
        <v>370</v>
      </c>
      <c r="GI114" t="s">
        <v>258</v>
      </c>
      <c r="GJ114" t="s">
        <v>371</v>
      </c>
      <c r="GK114" t="s">
        <v>2176</v>
      </c>
      <c r="GL114" t="s">
        <v>2177</v>
      </c>
      <c r="GM114" t="s">
        <v>2178</v>
      </c>
      <c r="GN114" t="s">
        <v>689</v>
      </c>
      <c r="GO114" t="s">
        <v>285</v>
      </c>
      <c r="GP114" t="s">
        <v>690</v>
      </c>
    </row>
    <row r="115" spans="1:198" ht="12.75">
      <c r="A115" t="s">
        <v>198</v>
      </c>
      <c r="B115" t="s">
        <v>199</v>
      </c>
      <c r="G115" t="s">
        <v>720</v>
      </c>
      <c r="H115" t="s">
        <v>201</v>
      </c>
      <c r="I115" t="s">
        <v>2100</v>
      </c>
      <c r="J115" t="s">
        <v>2179</v>
      </c>
      <c r="K115" t="s">
        <v>208</v>
      </c>
      <c r="P115" t="s">
        <v>720</v>
      </c>
      <c r="Q115" t="s">
        <v>201</v>
      </c>
      <c r="R115" t="s">
        <v>2100</v>
      </c>
      <c r="S115" t="s">
        <v>2179</v>
      </c>
      <c r="T115" t="s">
        <v>208</v>
      </c>
      <c r="W115" t="s">
        <v>208</v>
      </c>
      <c r="X115" t="s">
        <v>220</v>
      </c>
      <c r="AA115" t="s">
        <v>2180</v>
      </c>
      <c r="AC115" t="s">
        <v>2181</v>
      </c>
      <c r="AD115" t="s">
        <v>212</v>
      </c>
      <c r="AE115" t="s">
        <v>212</v>
      </c>
      <c r="AF115">
        <v>94500</v>
      </c>
      <c r="AG115">
        <v>115850</v>
      </c>
      <c r="AH115">
        <v>210350</v>
      </c>
      <c r="AI115" t="s">
        <v>212</v>
      </c>
      <c r="AJ115">
        <v>94500</v>
      </c>
      <c r="AK115">
        <v>115850</v>
      </c>
      <c r="AL115">
        <v>210350</v>
      </c>
      <c r="AN115" t="s">
        <v>318</v>
      </c>
      <c r="AO115" t="s">
        <v>1630</v>
      </c>
      <c r="AQ115" t="s">
        <v>916</v>
      </c>
      <c r="AR115" t="s">
        <v>2182</v>
      </c>
      <c r="AS115" t="s">
        <v>215</v>
      </c>
      <c r="AT115" t="s">
        <v>2183</v>
      </c>
      <c r="AU115" t="s">
        <v>228</v>
      </c>
      <c r="AV115">
        <v>1</v>
      </c>
      <c r="AW115" t="s">
        <v>229</v>
      </c>
      <c r="AX115">
        <v>0</v>
      </c>
      <c r="AY115">
        <v>1</v>
      </c>
      <c r="AZ115">
        <v>4</v>
      </c>
      <c r="BA115">
        <v>2</v>
      </c>
      <c r="BB115">
        <v>0</v>
      </c>
      <c r="BC115" t="s">
        <v>230</v>
      </c>
      <c r="BD115">
        <v>2</v>
      </c>
      <c r="BE115" t="s">
        <v>231</v>
      </c>
      <c r="BJ115" t="s">
        <v>232</v>
      </c>
      <c r="BK115" t="s">
        <v>233</v>
      </c>
      <c r="BL115" t="s">
        <v>234</v>
      </c>
      <c r="BN115" t="s">
        <v>235</v>
      </c>
      <c r="BZ115" t="s">
        <v>208</v>
      </c>
      <c r="FH115" t="s">
        <v>203</v>
      </c>
      <c r="FJ115" t="s">
        <v>203</v>
      </c>
      <c r="FK115" t="s">
        <v>203</v>
      </c>
      <c r="FN115" t="s">
        <v>203</v>
      </c>
      <c r="FT115" t="s">
        <v>203</v>
      </c>
      <c r="FV115" t="s">
        <v>203</v>
      </c>
      <c r="FX115" t="s">
        <v>203</v>
      </c>
      <c r="FZ115" t="s">
        <v>203</v>
      </c>
      <c r="GB115" t="s">
        <v>203</v>
      </c>
      <c r="GE115" t="s">
        <v>1495</v>
      </c>
      <c r="GF115" t="s">
        <v>2184</v>
      </c>
      <c r="GG115" t="s">
        <v>2185</v>
      </c>
      <c r="GH115" t="s">
        <v>579</v>
      </c>
      <c r="GI115" t="s">
        <v>285</v>
      </c>
      <c r="GJ115" t="s">
        <v>580</v>
      </c>
      <c r="GK115" t="s">
        <v>2186</v>
      </c>
      <c r="GL115" t="s">
        <v>2187</v>
      </c>
      <c r="GM115" t="s">
        <v>2188</v>
      </c>
      <c r="GN115" t="s">
        <v>402</v>
      </c>
      <c r="GO115" t="s">
        <v>252</v>
      </c>
      <c r="GP115" t="s">
        <v>403</v>
      </c>
    </row>
    <row r="116" spans="1:198" ht="12.75">
      <c r="A116" t="s">
        <v>198</v>
      </c>
      <c r="B116" t="s">
        <v>199</v>
      </c>
      <c r="G116" t="s">
        <v>720</v>
      </c>
      <c r="H116" t="s">
        <v>201</v>
      </c>
      <c r="I116" t="s">
        <v>2100</v>
      </c>
      <c r="J116" t="s">
        <v>2189</v>
      </c>
      <c r="K116" t="s">
        <v>208</v>
      </c>
      <c r="P116" t="s">
        <v>720</v>
      </c>
      <c r="Q116" t="s">
        <v>201</v>
      </c>
      <c r="R116" t="s">
        <v>2100</v>
      </c>
      <c r="S116" t="s">
        <v>2189</v>
      </c>
      <c r="T116" t="s">
        <v>208</v>
      </c>
      <c r="W116" t="s">
        <v>208</v>
      </c>
      <c r="X116" t="s">
        <v>220</v>
      </c>
      <c r="AA116" t="s">
        <v>2190</v>
      </c>
      <c r="AC116" t="s">
        <v>2191</v>
      </c>
      <c r="AD116" t="s">
        <v>212</v>
      </c>
      <c r="AE116" t="s">
        <v>212</v>
      </c>
      <c r="AF116">
        <v>80580</v>
      </c>
      <c r="AG116">
        <v>116810</v>
      </c>
      <c r="AH116">
        <v>197390</v>
      </c>
      <c r="AI116" t="s">
        <v>212</v>
      </c>
      <c r="AJ116">
        <v>80580</v>
      </c>
      <c r="AK116">
        <v>116810</v>
      </c>
      <c r="AL116">
        <v>197390</v>
      </c>
      <c r="AN116" t="s">
        <v>318</v>
      </c>
      <c r="AO116" t="s">
        <v>1630</v>
      </c>
      <c r="AQ116" t="s">
        <v>893</v>
      </c>
      <c r="AR116" t="s">
        <v>2192</v>
      </c>
      <c r="AS116" t="s">
        <v>215</v>
      </c>
      <c r="AT116" t="s">
        <v>2193</v>
      </c>
      <c r="AU116" t="s">
        <v>228</v>
      </c>
      <c r="AV116">
        <v>1</v>
      </c>
      <c r="AW116" t="s">
        <v>229</v>
      </c>
      <c r="AX116">
        <v>0</v>
      </c>
      <c r="AY116">
        <v>1</v>
      </c>
      <c r="AZ116">
        <v>0</v>
      </c>
      <c r="BA116">
        <v>0</v>
      </c>
      <c r="BB116">
        <v>0</v>
      </c>
      <c r="BC116" t="s">
        <v>230</v>
      </c>
      <c r="BD116">
        <v>2</v>
      </c>
      <c r="BE116" t="s">
        <v>231</v>
      </c>
      <c r="BJ116" t="s">
        <v>232</v>
      </c>
      <c r="BK116" t="s">
        <v>269</v>
      </c>
      <c r="BL116" t="s">
        <v>234</v>
      </c>
      <c r="BN116" t="s">
        <v>235</v>
      </c>
      <c r="BZ116" t="s">
        <v>208</v>
      </c>
      <c r="CB116" t="s">
        <v>2194</v>
      </c>
      <c r="CC116" t="s">
        <v>958</v>
      </c>
      <c r="CD116" t="s">
        <v>244</v>
      </c>
      <c r="CE116" t="s">
        <v>738</v>
      </c>
      <c r="CF116" t="s">
        <v>363</v>
      </c>
      <c r="CG116" t="s">
        <v>425</v>
      </c>
      <c r="CJ116" t="s">
        <v>2195</v>
      </c>
      <c r="CP116" t="s">
        <v>269</v>
      </c>
      <c r="FH116" t="s">
        <v>203</v>
      </c>
      <c r="FI116" t="s">
        <v>229</v>
      </c>
      <c r="FJ116" t="s">
        <v>203</v>
      </c>
      <c r="FK116" t="s">
        <v>203</v>
      </c>
      <c r="FN116" t="s">
        <v>203</v>
      </c>
      <c r="FT116" t="s">
        <v>203</v>
      </c>
      <c r="FV116" t="s">
        <v>203</v>
      </c>
      <c r="FX116" t="s">
        <v>203</v>
      </c>
      <c r="FZ116" t="s">
        <v>203</v>
      </c>
      <c r="GB116" t="s">
        <v>203</v>
      </c>
      <c r="GC116" t="s">
        <v>2196</v>
      </c>
      <c r="GE116" t="s">
        <v>237</v>
      </c>
      <c r="GF116" t="s">
        <v>2197</v>
      </c>
      <c r="GG116" t="s">
        <v>2198</v>
      </c>
      <c r="GH116" t="s">
        <v>559</v>
      </c>
      <c r="GI116" t="s">
        <v>258</v>
      </c>
      <c r="GJ116" t="s">
        <v>537</v>
      </c>
      <c r="GK116" t="s">
        <v>2199</v>
      </c>
      <c r="GL116" t="s">
        <v>2200</v>
      </c>
      <c r="GM116" t="s">
        <v>2201</v>
      </c>
      <c r="GN116" t="s">
        <v>375</v>
      </c>
      <c r="GO116" t="s">
        <v>258</v>
      </c>
      <c r="GP116" t="s">
        <v>376</v>
      </c>
    </row>
    <row r="117" spans="1:198" ht="12.75">
      <c r="A117" t="s">
        <v>198</v>
      </c>
      <c r="B117" t="s">
        <v>199</v>
      </c>
      <c r="G117" t="s">
        <v>720</v>
      </c>
      <c r="H117" t="s">
        <v>201</v>
      </c>
      <c r="I117" t="s">
        <v>2100</v>
      </c>
      <c r="J117" t="s">
        <v>2202</v>
      </c>
      <c r="K117" t="s">
        <v>208</v>
      </c>
      <c r="P117" t="s">
        <v>720</v>
      </c>
      <c r="Q117" t="s">
        <v>201</v>
      </c>
      <c r="R117" t="s">
        <v>2100</v>
      </c>
      <c r="S117" t="s">
        <v>2202</v>
      </c>
      <c r="T117" t="s">
        <v>208</v>
      </c>
      <c r="W117" t="s">
        <v>208</v>
      </c>
      <c r="X117" t="s">
        <v>220</v>
      </c>
      <c r="AA117" t="s">
        <v>2203</v>
      </c>
      <c r="AC117" t="s">
        <v>2204</v>
      </c>
      <c r="AD117" t="s">
        <v>212</v>
      </c>
      <c r="AE117" t="s">
        <v>212</v>
      </c>
      <c r="AF117">
        <v>98740</v>
      </c>
      <c r="AG117">
        <v>140390</v>
      </c>
      <c r="AH117">
        <v>239130</v>
      </c>
      <c r="AI117" t="s">
        <v>212</v>
      </c>
      <c r="AJ117">
        <v>98740</v>
      </c>
      <c r="AK117">
        <v>140390</v>
      </c>
      <c r="AL117">
        <v>239130</v>
      </c>
      <c r="AN117" t="s">
        <v>630</v>
      </c>
      <c r="AO117" t="s">
        <v>1630</v>
      </c>
      <c r="AQ117" t="s">
        <v>2205</v>
      </c>
      <c r="AR117" t="s">
        <v>2206</v>
      </c>
      <c r="AS117" t="s">
        <v>215</v>
      </c>
      <c r="AT117" t="s">
        <v>2207</v>
      </c>
      <c r="AU117" t="s">
        <v>228</v>
      </c>
      <c r="AV117">
        <v>1</v>
      </c>
      <c r="AW117" t="s">
        <v>229</v>
      </c>
      <c r="AX117">
        <v>0</v>
      </c>
      <c r="AY117">
        <v>1</v>
      </c>
      <c r="AZ117">
        <v>0</v>
      </c>
      <c r="BA117">
        <v>0</v>
      </c>
      <c r="BB117">
        <v>0</v>
      </c>
      <c r="BC117" t="s">
        <v>230</v>
      </c>
      <c r="BD117">
        <v>2</v>
      </c>
      <c r="BE117" t="s">
        <v>231</v>
      </c>
      <c r="BJ117" t="s">
        <v>232</v>
      </c>
      <c r="BK117" t="s">
        <v>233</v>
      </c>
      <c r="BL117" t="s">
        <v>234</v>
      </c>
      <c r="BN117" t="s">
        <v>235</v>
      </c>
      <c r="BS117" t="s">
        <v>2208</v>
      </c>
      <c r="BT117" t="s">
        <v>1903</v>
      </c>
      <c r="BU117" t="s">
        <v>301</v>
      </c>
      <c r="BV117" t="s">
        <v>2209</v>
      </c>
      <c r="BW117" t="s">
        <v>2210</v>
      </c>
      <c r="BY117" t="s">
        <v>242</v>
      </c>
      <c r="BZ117" t="s">
        <v>208</v>
      </c>
      <c r="CB117" t="s">
        <v>2208</v>
      </c>
      <c r="CC117" t="s">
        <v>2211</v>
      </c>
      <c r="CD117" t="s">
        <v>272</v>
      </c>
      <c r="CE117" t="s">
        <v>1586</v>
      </c>
      <c r="CF117" t="s">
        <v>615</v>
      </c>
      <c r="CG117" t="s">
        <v>364</v>
      </c>
      <c r="CH117">
        <v>0</v>
      </c>
      <c r="CI117">
        <v>8.23</v>
      </c>
      <c r="FH117" t="s">
        <v>203</v>
      </c>
      <c r="FI117" t="s">
        <v>229</v>
      </c>
      <c r="FJ117" t="s">
        <v>203</v>
      </c>
      <c r="FK117" t="s">
        <v>203</v>
      </c>
      <c r="FN117" t="s">
        <v>203</v>
      </c>
      <c r="FT117" t="s">
        <v>203</v>
      </c>
      <c r="FV117" t="s">
        <v>203</v>
      </c>
      <c r="FX117" t="s">
        <v>203</v>
      </c>
      <c r="FZ117" t="s">
        <v>203</v>
      </c>
      <c r="GB117" t="s">
        <v>203</v>
      </c>
      <c r="GC117" t="s">
        <v>2212</v>
      </c>
      <c r="GD117">
        <v>0.8</v>
      </c>
      <c r="GE117" t="s">
        <v>2213</v>
      </c>
      <c r="GF117" t="s">
        <v>2214</v>
      </c>
      <c r="GG117" t="s">
        <v>2215</v>
      </c>
      <c r="GH117" t="s">
        <v>308</v>
      </c>
      <c r="GI117" t="s">
        <v>258</v>
      </c>
      <c r="GJ117" t="s">
        <v>309</v>
      </c>
      <c r="GK117" t="s">
        <v>2216</v>
      </c>
      <c r="GL117" t="s">
        <v>2217</v>
      </c>
      <c r="GM117" t="s">
        <v>2218</v>
      </c>
      <c r="GN117" t="s">
        <v>370</v>
      </c>
      <c r="GO117" t="s">
        <v>285</v>
      </c>
      <c r="GP117" t="s">
        <v>371</v>
      </c>
    </row>
    <row r="118" spans="1:198" ht="12.75">
      <c r="A118" t="s">
        <v>198</v>
      </c>
      <c r="B118" t="s">
        <v>199</v>
      </c>
      <c r="G118" t="s">
        <v>720</v>
      </c>
      <c r="H118" t="s">
        <v>201</v>
      </c>
      <c r="I118" t="s">
        <v>2100</v>
      </c>
      <c r="J118" t="s">
        <v>2219</v>
      </c>
      <c r="K118" t="s">
        <v>208</v>
      </c>
      <c r="P118" t="s">
        <v>720</v>
      </c>
      <c r="Q118" t="s">
        <v>201</v>
      </c>
      <c r="R118" t="s">
        <v>2100</v>
      </c>
      <c r="S118" t="s">
        <v>2219</v>
      </c>
      <c r="T118" t="s">
        <v>208</v>
      </c>
      <c r="W118" t="s">
        <v>208</v>
      </c>
      <c r="X118" t="s">
        <v>220</v>
      </c>
      <c r="AA118" t="s">
        <v>2220</v>
      </c>
      <c r="AC118" t="s">
        <v>2221</v>
      </c>
      <c r="AD118" t="s">
        <v>212</v>
      </c>
      <c r="AE118" t="s">
        <v>212</v>
      </c>
      <c r="AF118">
        <v>106360</v>
      </c>
      <c r="AG118">
        <v>131550</v>
      </c>
      <c r="AH118">
        <v>237910</v>
      </c>
      <c r="AI118" t="s">
        <v>212</v>
      </c>
      <c r="AJ118">
        <v>106360</v>
      </c>
      <c r="AK118">
        <v>131550</v>
      </c>
      <c r="AL118">
        <v>237910</v>
      </c>
      <c r="AN118" t="s">
        <v>318</v>
      </c>
      <c r="AO118" t="s">
        <v>1630</v>
      </c>
      <c r="AQ118" t="s">
        <v>725</v>
      </c>
      <c r="AR118" t="s">
        <v>2222</v>
      </c>
      <c r="AS118" t="s">
        <v>215</v>
      </c>
      <c r="AT118" t="s">
        <v>2223</v>
      </c>
      <c r="AU118" t="s">
        <v>228</v>
      </c>
      <c r="AV118">
        <v>1</v>
      </c>
      <c r="AW118" t="s">
        <v>229</v>
      </c>
      <c r="AX118">
        <v>0</v>
      </c>
      <c r="AY118">
        <v>1</v>
      </c>
      <c r="AZ118">
        <v>4</v>
      </c>
      <c r="BA118">
        <v>2</v>
      </c>
      <c r="BB118">
        <v>0</v>
      </c>
      <c r="BC118" t="s">
        <v>230</v>
      </c>
      <c r="BD118">
        <v>2</v>
      </c>
      <c r="BE118" t="s">
        <v>231</v>
      </c>
      <c r="BJ118" t="s">
        <v>232</v>
      </c>
      <c r="BK118" t="s">
        <v>233</v>
      </c>
      <c r="BL118" t="s">
        <v>234</v>
      </c>
      <c r="BN118" t="s">
        <v>235</v>
      </c>
      <c r="BS118" t="s">
        <v>2224</v>
      </c>
      <c r="BT118" t="s">
        <v>1080</v>
      </c>
      <c r="BU118" t="s">
        <v>301</v>
      </c>
      <c r="BV118" t="s">
        <v>2225</v>
      </c>
      <c r="BW118" t="s">
        <v>2226</v>
      </c>
      <c r="BY118" t="s">
        <v>242</v>
      </c>
      <c r="BZ118" t="s">
        <v>208</v>
      </c>
      <c r="CB118" t="s">
        <v>2224</v>
      </c>
      <c r="CC118" t="s">
        <v>2227</v>
      </c>
      <c r="CD118" t="s">
        <v>272</v>
      </c>
      <c r="CE118" t="s">
        <v>621</v>
      </c>
      <c r="CG118" t="s">
        <v>425</v>
      </c>
      <c r="CH118">
        <v>0</v>
      </c>
      <c r="FH118" t="s">
        <v>203</v>
      </c>
      <c r="FI118" t="s">
        <v>229</v>
      </c>
      <c r="FJ118" t="s">
        <v>203</v>
      </c>
      <c r="FK118" t="s">
        <v>203</v>
      </c>
      <c r="FN118" t="s">
        <v>203</v>
      </c>
      <c r="FT118" t="s">
        <v>203</v>
      </c>
      <c r="FV118" t="s">
        <v>203</v>
      </c>
      <c r="FX118" t="s">
        <v>203</v>
      </c>
      <c r="FZ118" t="s">
        <v>203</v>
      </c>
      <c r="GB118" t="s">
        <v>203</v>
      </c>
      <c r="GC118" t="s">
        <v>2228</v>
      </c>
      <c r="GD118">
        <v>0.421</v>
      </c>
      <c r="GE118" t="s">
        <v>2229</v>
      </c>
      <c r="GF118" t="s">
        <v>2230</v>
      </c>
      <c r="GG118" t="s">
        <v>2231</v>
      </c>
      <c r="GH118" t="s">
        <v>308</v>
      </c>
      <c r="GI118" t="s">
        <v>258</v>
      </c>
      <c r="GJ118" t="s">
        <v>309</v>
      </c>
      <c r="GK118" t="s">
        <v>2232</v>
      </c>
      <c r="GL118" t="s">
        <v>2233</v>
      </c>
      <c r="GM118" t="s">
        <v>2234</v>
      </c>
      <c r="GN118" t="s">
        <v>341</v>
      </c>
      <c r="GO118" t="s">
        <v>258</v>
      </c>
      <c r="GP118" t="s">
        <v>342</v>
      </c>
    </row>
    <row r="119" spans="1:198" ht="12.75">
      <c r="A119" t="s">
        <v>198</v>
      </c>
      <c r="B119" t="s">
        <v>199</v>
      </c>
      <c r="G119" t="s">
        <v>1624</v>
      </c>
      <c r="H119" t="s">
        <v>201</v>
      </c>
      <c r="I119" t="s">
        <v>721</v>
      </c>
      <c r="J119" t="s">
        <v>2235</v>
      </c>
      <c r="K119" t="s">
        <v>208</v>
      </c>
      <c r="P119" t="s">
        <v>2236</v>
      </c>
      <c r="Q119" t="s">
        <v>201</v>
      </c>
      <c r="R119" t="s">
        <v>2237</v>
      </c>
      <c r="S119" t="s">
        <v>2238</v>
      </c>
      <c r="T119" t="s">
        <v>208</v>
      </c>
      <c r="X119" t="s">
        <v>293</v>
      </c>
      <c r="AA119" t="s">
        <v>2239</v>
      </c>
      <c r="AC119" t="s">
        <v>2240</v>
      </c>
      <c r="AD119" t="s">
        <v>212</v>
      </c>
      <c r="AE119" t="s">
        <v>212</v>
      </c>
      <c r="AF119">
        <v>6200</v>
      </c>
      <c r="AG119">
        <v>55800</v>
      </c>
      <c r="AH119">
        <v>62000</v>
      </c>
      <c r="AI119" t="s">
        <v>212</v>
      </c>
      <c r="AJ119">
        <v>6200</v>
      </c>
      <c r="AK119">
        <v>55800</v>
      </c>
      <c r="AL119">
        <v>62000</v>
      </c>
      <c r="AO119" t="s">
        <v>2241</v>
      </c>
      <c r="AQ119" t="s">
        <v>605</v>
      </c>
      <c r="AR119" t="s">
        <v>216</v>
      </c>
      <c r="AT119" t="s">
        <v>2242</v>
      </c>
      <c r="AU119" t="s">
        <v>298</v>
      </c>
      <c r="AV119">
        <v>0</v>
      </c>
      <c r="AX119">
        <v>0</v>
      </c>
      <c r="AY119">
        <v>1</v>
      </c>
      <c r="AZ119">
        <v>3</v>
      </c>
      <c r="BA119">
        <v>2</v>
      </c>
      <c r="BB119">
        <v>0</v>
      </c>
      <c r="BD119">
        <v>0</v>
      </c>
      <c r="BZ119" t="s">
        <v>208</v>
      </c>
      <c r="FH119" t="s">
        <v>203</v>
      </c>
      <c r="FJ119" t="s">
        <v>203</v>
      </c>
      <c r="FK119" t="s">
        <v>203</v>
      </c>
      <c r="FN119" t="s">
        <v>203</v>
      </c>
      <c r="FT119" t="s">
        <v>203</v>
      </c>
      <c r="FV119" t="s">
        <v>203</v>
      </c>
      <c r="FX119" t="s">
        <v>203</v>
      </c>
      <c r="FZ119" t="s">
        <v>203</v>
      </c>
      <c r="GB119" t="s">
        <v>203</v>
      </c>
      <c r="GE119" t="s">
        <v>1382</v>
      </c>
      <c r="GF119" t="s">
        <v>2243</v>
      </c>
      <c r="GG119" t="s">
        <v>2244</v>
      </c>
      <c r="GH119" t="s">
        <v>370</v>
      </c>
      <c r="GI119" t="s">
        <v>258</v>
      </c>
      <c r="GJ119" t="s">
        <v>371</v>
      </c>
      <c r="GK119" t="s">
        <v>618</v>
      </c>
      <c r="GL119" t="s">
        <v>2245</v>
      </c>
      <c r="GM119" t="s">
        <v>751</v>
      </c>
      <c r="GN119" t="s">
        <v>535</v>
      </c>
      <c r="GO119" t="s">
        <v>285</v>
      </c>
      <c r="GP119" t="s">
        <v>536</v>
      </c>
    </row>
    <row r="120" spans="1:198" ht="12.75">
      <c r="A120" t="s">
        <v>198</v>
      </c>
      <c r="B120" t="s">
        <v>199</v>
      </c>
      <c r="G120" t="s">
        <v>1624</v>
      </c>
      <c r="H120" t="s">
        <v>201</v>
      </c>
      <c r="I120" t="s">
        <v>2246</v>
      </c>
      <c r="J120" t="s">
        <v>2247</v>
      </c>
      <c r="K120" t="s">
        <v>208</v>
      </c>
      <c r="P120" t="s">
        <v>1624</v>
      </c>
      <c r="Q120" t="s">
        <v>201</v>
      </c>
      <c r="R120" t="s">
        <v>2246</v>
      </c>
      <c r="S120" t="s">
        <v>2247</v>
      </c>
      <c r="T120" t="s">
        <v>208</v>
      </c>
      <c r="W120" t="s">
        <v>208</v>
      </c>
      <c r="X120" t="s">
        <v>220</v>
      </c>
      <c r="AA120" t="s">
        <v>2248</v>
      </c>
      <c r="AC120" t="s">
        <v>2249</v>
      </c>
      <c r="AD120" t="s">
        <v>212</v>
      </c>
      <c r="AE120" t="s">
        <v>212</v>
      </c>
      <c r="AF120">
        <v>32640</v>
      </c>
      <c r="AG120">
        <v>149030</v>
      </c>
      <c r="AH120">
        <v>181670</v>
      </c>
      <c r="AI120" t="s">
        <v>212</v>
      </c>
      <c r="AJ120">
        <v>32640</v>
      </c>
      <c r="AK120">
        <v>149030</v>
      </c>
      <c r="AL120">
        <v>181670</v>
      </c>
      <c r="AN120" t="s">
        <v>318</v>
      </c>
      <c r="AO120" t="s">
        <v>2241</v>
      </c>
      <c r="AQ120" t="s">
        <v>2250</v>
      </c>
      <c r="AR120" t="s">
        <v>2251</v>
      </c>
      <c r="AS120" t="s">
        <v>215</v>
      </c>
      <c r="AT120" t="s">
        <v>2252</v>
      </c>
      <c r="AU120" t="s">
        <v>228</v>
      </c>
      <c r="AV120">
        <v>1</v>
      </c>
      <c r="AW120" t="s">
        <v>322</v>
      </c>
      <c r="AX120">
        <v>0</v>
      </c>
      <c r="AY120">
        <v>1</v>
      </c>
      <c r="AZ120">
        <v>0</v>
      </c>
      <c r="BA120">
        <v>0</v>
      </c>
      <c r="BB120">
        <v>0</v>
      </c>
      <c r="BC120" t="s">
        <v>230</v>
      </c>
      <c r="BD120">
        <v>1</v>
      </c>
      <c r="BJ120" t="s">
        <v>232</v>
      </c>
      <c r="BK120" t="s">
        <v>233</v>
      </c>
      <c r="BL120" t="s">
        <v>234</v>
      </c>
      <c r="BN120" t="s">
        <v>235</v>
      </c>
      <c r="BS120" t="s">
        <v>2253</v>
      </c>
      <c r="BT120" t="s">
        <v>2254</v>
      </c>
      <c r="BU120" t="s">
        <v>238</v>
      </c>
      <c r="BV120" t="s">
        <v>2255</v>
      </c>
      <c r="BW120" t="s">
        <v>2256</v>
      </c>
      <c r="BX120" t="s">
        <v>2257</v>
      </c>
      <c r="BY120" t="s">
        <v>242</v>
      </c>
      <c r="BZ120" t="s">
        <v>208</v>
      </c>
      <c r="FH120" t="s">
        <v>203</v>
      </c>
      <c r="FJ120" t="s">
        <v>203</v>
      </c>
      <c r="FK120" t="s">
        <v>203</v>
      </c>
      <c r="FN120" t="s">
        <v>203</v>
      </c>
      <c r="FT120" t="s">
        <v>203</v>
      </c>
      <c r="FV120" t="s">
        <v>203</v>
      </c>
      <c r="FX120" t="s">
        <v>203</v>
      </c>
      <c r="FZ120" t="s">
        <v>203</v>
      </c>
      <c r="GB120" t="s">
        <v>203</v>
      </c>
      <c r="GE120" t="s">
        <v>1775</v>
      </c>
      <c r="GF120" t="s">
        <v>2258</v>
      </c>
      <c r="GG120" t="s">
        <v>2259</v>
      </c>
      <c r="GH120" t="s">
        <v>402</v>
      </c>
      <c r="GI120" t="s">
        <v>252</v>
      </c>
      <c r="GJ120" t="s">
        <v>403</v>
      </c>
      <c r="GK120" t="s">
        <v>1466</v>
      </c>
      <c r="GL120" t="s">
        <v>2260</v>
      </c>
      <c r="GM120" t="s">
        <v>2261</v>
      </c>
      <c r="GN120" t="s">
        <v>407</v>
      </c>
      <c r="GO120" t="s">
        <v>252</v>
      </c>
      <c r="GP120" t="s">
        <v>408</v>
      </c>
    </row>
    <row r="121" spans="1:198" ht="12.75">
      <c r="A121" t="s">
        <v>198</v>
      </c>
      <c r="B121" t="s">
        <v>199</v>
      </c>
      <c r="G121" t="s">
        <v>1624</v>
      </c>
      <c r="H121" t="s">
        <v>201</v>
      </c>
      <c r="I121" t="s">
        <v>2262</v>
      </c>
      <c r="J121" t="s">
        <v>2263</v>
      </c>
      <c r="K121" t="s">
        <v>208</v>
      </c>
      <c r="P121" t="s">
        <v>1624</v>
      </c>
      <c r="Q121" t="s">
        <v>201</v>
      </c>
      <c r="R121" t="s">
        <v>2262</v>
      </c>
      <c r="S121" t="s">
        <v>2263</v>
      </c>
      <c r="T121" t="s">
        <v>208</v>
      </c>
      <c r="W121" t="s">
        <v>208</v>
      </c>
      <c r="X121" t="s">
        <v>293</v>
      </c>
      <c r="AA121" t="s">
        <v>2264</v>
      </c>
      <c r="AC121" t="s">
        <v>2265</v>
      </c>
      <c r="AD121" t="s">
        <v>212</v>
      </c>
      <c r="AE121" t="s">
        <v>212</v>
      </c>
      <c r="AF121">
        <v>7690</v>
      </c>
      <c r="AG121">
        <v>69210</v>
      </c>
      <c r="AH121">
        <v>76900</v>
      </c>
      <c r="AI121" t="s">
        <v>212</v>
      </c>
      <c r="AJ121">
        <v>7690</v>
      </c>
      <c r="AK121">
        <v>69210</v>
      </c>
      <c r="AL121">
        <v>76900</v>
      </c>
      <c r="AN121" t="s">
        <v>318</v>
      </c>
      <c r="AO121" t="s">
        <v>2241</v>
      </c>
      <c r="AQ121" t="s">
        <v>605</v>
      </c>
      <c r="AR121" t="s">
        <v>2266</v>
      </c>
      <c r="AS121" t="s">
        <v>215</v>
      </c>
      <c r="AT121" t="s">
        <v>2267</v>
      </c>
      <c r="AU121" t="s">
        <v>298</v>
      </c>
      <c r="AV121">
        <v>0</v>
      </c>
      <c r="AX121">
        <v>0</v>
      </c>
      <c r="AY121">
        <v>1</v>
      </c>
      <c r="AZ121">
        <v>3</v>
      </c>
      <c r="BA121">
        <v>2</v>
      </c>
      <c r="BB121">
        <v>0</v>
      </c>
      <c r="BD121">
        <v>0</v>
      </c>
      <c r="BS121" t="s">
        <v>2268</v>
      </c>
      <c r="BT121" t="s">
        <v>2269</v>
      </c>
      <c r="BU121" t="s">
        <v>301</v>
      </c>
      <c r="BV121" t="s">
        <v>2270</v>
      </c>
      <c r="BW121" t="s">
        <v>2271</v>
      </c>
      <c r="BX121" t="s">
        <v>2272</v>
      </c>
      <c r="BY121" t="s">
        <v>242</v>
      </c>
      <c r="BZ121" t="s">
        <v>208</v>
      </c>
      <c r="CB121" t="s">
        <v>2268</v>
      </c>
      <c r="CC121" t="s">
        <v>2273</v>
      </c>
      <c r="CD121" t="s">
        <v>698</v>
      </c>
      <c r="CE121" t="s">
        <v>2274</v>
      </c>
      <c r="CF121" t="s">
        <v>246</v>
      </c>
      <c r="CG121" t="s">
        <v>274</v>
      </c>
      <c r="CH121">
        <v>705</v>
      </c>
      <c r="CJ121" t="s">
        <v>2275</v>
      </c>
      <c r="CK121" t="s">
        <v>208</v>
      </c>
      <c r="CL121" t="s">
        <v>276</v>
      </c>
      <c r="CM121" t="s">
        <v>2276</v>
      </c>
      <c r="CN121" t="s">
        <v>1046</v>
      </c>
      <c r="CO121" t="s">
        <v>1207</v>
      </c>
      <c r="CP121" t="s">
        <v>232</v>
      </c>
      <c r="CQ121" t="s">
        <v>2277</v>
      </c>
      <c r="CR121" t="s">
        <v>2278</v>
      </c>
      <c r="CT121" t="s">
        <v>2279</v>
      </c>
      <c r="FH121" t="s">
        <v>203</v>
      </c>
      <c r="FI121" t="s">
        <v>229</v>
      </c>
      <c r="FJ121" t="s">
        <v>203</v>
      </c>
      <c r="FK121" t="s">
        <v>203</v>
      </c>
      <c r="FN121" t="s">
        <v>203</v>
      </c>
      <c r="FT121" t="s">
        <v>203</v>
      </c>
      <c r="FV121" t="s">
        <v>203</v>
      </c>
      <c r="FX121" t="s">
        <v>203</v>
      </c>
      <c r="FZ121" t="s">
        <v>203</v>
      </c>
      <c r="GB121" t="s">
        <v>203</v>
      </c>
      <c r="GC121" t="s">
        <v>2280</v>
      </c>
      <c r="GD121">
        <v>0.8</v>
      </c>
      <c r="GE121" t="s">
        <v>497</v>
      </c>
      <c r="GF121" t="s">
        <v>2281</v>
      </c>
      <c r="GG121" t="s">
        <v>2282</v>
      </c>
      <c r="GH121" t="s">
        <v>370</v>
      </c>
      <c r="GI121" t="s">
        <v>258</v>
      </c>
      <c r="GJ121" t="s">
        <v>371</v>
      </c>
      <c r="GK121" t="s">
        <v>1382</v>
      </c>
      <c r="GL121" t="s">
        <v>2283</v>
      </c>
      <c r="GM121" t="s">
        <v>2284</v>
      </c>
      <c r="GN121" t="s">
        <v>402</v>
      </c>
      <c r="GO121" t="s">
        <v>252</v>
      </c>
      <c r="GP121" t="s">
        <v>403</v>
      </c>
    </row>
    <row r="122" spans="1:198" ht="12.75">
      <c r="A122" t="s">
        <v>198</v>
      </c>
      <c r="B122" t="s">
        <v>199</v>
      </c>
      <c r="G122" t="s">
        <v>1624</v>
      </c>
      <c r="H122" t="s">
        <v>201</v>
      </c>
      <c r="I122" t="s">
        <v>2262</v>
      </c>
      <c r="J122" t="s">
        <v>2285</v>
      </c>
      <c r="K122" t="s">
        <v>208</v>
      </c>
      <c r="P122" t="s">
        <v>1624</v>
      </c>
      <c r="Q122" t="s">
        <v>201</v>
      </c>
      <c r="R122" t="s">
        <v>2262</v>
      </c>
      <c r="S122" t="s">
        <v>2285</v>
      </c>
      <c r="T122" t="s">
        <v>208</v>
      </c>
      <c r="X122" t="s">
        <v>293</v>
      </c>
      <c r="AA122" t="s">
        <v>2286</v>
      </c>
      <c r="AC122" t="s">
        <v>2287</v>
      </c>
      <c r="AD122" t="s">
        <v>212</v>
      </c>
      <c r="AE122" t="s">
        <v>212</v>
      </c>
      <c r="AF122">
        <v>6060</v>
      </c>
      <c r="AG122">
        <v>54560</v>
      </c>
      <c r="AH122">
        <v>60620</v>
      </c>
      <c r="AI122" t="s">
        <v>212</v>
      </c>
      <c r="AJ122">
        <v>6060</v>
      </c>
      <c r="AK122">
        <v>54560</v>
      </c>
      <c r="AL122">
        <v>60620</v>
      </c>
      <c r="AO122" t="s">
        <v>2288</v>
      </c>
      <c r="AQ122" t="s">
        <v>893</v>
      </c>
      <c r="AR122" t="s">
        <v>2289</v>
      </c>
      <c r="AS122" t="s">
        <v>215</v>
      </c>
      <c r="AT122" t="s">
        <v>2290</v>
      </c>
      <c r="AU122" t="s">
        <v>298</v>
      </c>
      <c r="AV122">
        <v>0</v>
      </c>
      <c r="AX122">
        <v>0</v>
      </c>
      <c r="AY122">
        <v>1</v>
      </c>
      <c r="AZ122">
        <v>3</v>
      </c>
      <c r="BA122">
        <v>2</v>
      </c>
      <c r="BB122">
        <v>0</v>
      </c>
      <c r="BD122">
        <v>0</v>
      </c>
      <c r="BS122" t="s">
        <v>2291</v>
      </c>
      <c r="BT122" t="s">
        <v>657</v>
      </c>
      <c r="BU122" t="s">
        <v>301</v>
      </c>
      <c r="BV122" t="s">
        <v>2292</v>
      </c>
      <c r="BW122" t="s">
        <v>2293</v>
      </c>
      <c r="BX122" t="s">
        <v>2294</v>
      </c>
      <c r="BY122" t="s">
        <v>242</v>
      </c>
      <c r="BZ122" t="s">
        <v>208</v>
      </c>
      <c r="CB122" t="s">
        <v>2291</v>
      </c>
      <c r="CC122" t="s">
        <v>2295</v>
      </c>
      <c r="CD122" t="s">
        <v>639</v>
      </c>
      <c r="CE122" t="s">
        <v>2296</v>
      </c>
      <c r="CF122" t="s">
        <v>615</v>
      </c>
      <c r="CH122">
        <v>0</v>
      </c>
      <c r="CI122">
        <v>3.53</v>
      </c>
      <c r="CJ122" t="s">
        <v>2297</v>
      </c>
      <c r="FH122" t="s">
        <v>203</v>
      </c>
      <c r="FI122" t="s">
        <v>229</v>
      </c>
      <c r="FJ122" t="s">
        <v>203</v>
      </c>
      <c r="FK122" t="s">
        <v>203</v>
      </c>
      <c r="FN122" t="s">
        <v>203</v>
      </c>
      <c r="FT122" t="s">
        <v>203</v>
      </c>
      <c r="FV122" t="s">
        <v>203</v>
      </c>
      <c r="FX122" t="s">
        <v>203</v>
      </c>
      <c r="FZ122" t="s">
        <v>203</v>
      </c>
      <c r="GB122" t="s">
        <v>203</v>
      </c>
      <c r="GC122" t="s">
        <v>2298</v>
      </c>
      <c r="GD122">
        <v>0.8</v>
      </c>
      <c r="GE122" t="s">
        <v>1066</v>
      </c>
      <c r="GF122" t="s">
        <v>2299</v>
      </c>
      <c r="GG122" t="s">
        <v>2300</v>
      </c>
      <c r="GH122" t="s">
        <v>736</v>
      </c>
      <c r="GI122" t="s">
        <v>252</v>
      </c>
      <c r="GJ122" t="s">
        <v>737</v>
      </c>
      <c r="GK122" t="s">
        <v>2301</v>
      </c>
      <c r="GL122" t="s">
        <v>2302</v>
      </c>
      <c r="GM122" t="s">
        <v>2303</v>
      </c>
      <c r="GN122" t="s">
        <v>431</v>
      </c>
      <c r="GO122" t="s">
        <v>258</v>
      </c>
      <c r="GP122" t="s">
        <v>432</v>
      </c>
    </row>
    <row r="123" spans="1:198" ht="12.75">
      <c r="A123" t="s">
        <v>198</v>
      </c>
      <c r="B123" t="s">
        <v>199</v>
      </c>
      <c r="G123" t="s">
        <v>2304</v>
      </c>
      <c r="H123" t="s">
        <v>201</v>
      </c>
      <c r="I123" t="s">
        <v>2246</v>
      </c>
      <c r="J123" t="s">
        <v>2305</v>
      </c>
      <c r="K123" t="s">
        <v>208</v>
      </c>
      <c r="P123" t="s">
        <v>2304</v>
      </c>
      <c r="Q123" t="s">
        <v>201</v>
      </c>
      <c r="R123" t="s">
        <v>2246</v>
      </c>
      <c r="S123" t="s">
        <v>2305</v>
      </c>
      <c r="T123" t="s">
        <v>208</v>
      </c>
      <c r="W123" t="s">
        <v>208</v>
      </c>
      <c r="X123" t="s">
        <v>220</v>
      </c>
      <c r="AA123" t="s">
        <v>2306</v>
      </c>
      <c r="AC123" t="s">
        <v>2307</v>
      </c>
      <c r="AD123" t="s">
        <v>212</v>
      </c>
      <c r="AE123" t="s">
        <v>212</v>
      </c>
      <c r="AF123">
        <v>40000</v>
      </c>
      <c r="AG123">
        <v>140330</v>
      </c>
      <c r="AH123">
        <v>180330</v>
      </c>
      <c r="AI123" t="s">
        <v>212</v>
      </c>
      <c r="AJ123">
        <v>40000</v>
      </c>
      <c r="AK123">
        <v>140330</v>
      </c>
      <c r="AL123">
        <v>180330</v>
      </c>
      <c r="AN123" t="s">
        <v>318</v>
      </c>
      <c r="AO123" t="s">
        <v>2288</v>
      </c>
      <c r="AQ123" t="s">
        <v>2308</v>
      </c>
      <c r="AR123" t="s">
        <v>1720</v>
      </c>
      <c r="AS123" t="s">
        <v>215</v>
      </c>
      <c r="AT123" t="s">
        <v>2309</v>
      </c>
      <c r="AU123" t="s">
        <v>228</v>
      </c>
      <c r="AV123">
        <v>1</v>
      </c>
      <c r="AW123" t="s">
        <v>322</v>
      </c>
      <c r="AX123">
        <v>0</v>
      </c>
      <c r="AY123">
        <v>1</v>
      </c>
      <c r="AZ123">
        <v>3</v>
      </c>
      <c r="BA123">
        <v>3</v>
      </c>
      <c r="BB123">
        <v>0</v>
      </c>
      <c r="BC123" t="s">
        <v>230</v>
      </c>
      <c r="BD123">
        <v>1</v>
      </c>
      <c r="BJ123" t="s">
        <v>232</v>
      </c>
      <c r="BK123" t="s">
        <v>233</v>
      </c>
      <c r="BL123" t="s">
        <v>234</v>
      </c>
      <c r="BN123" t="s">
        <v>235</v>
      </c>
      <c r="BS123" t="s">
        <v>2310</v>
      </c>
      <c r="BT123" t="s">
        <v>2311</v>
      </c>
      <c r="BU123" t="s">
        <v>729</v>
      </c>
      <c r="BV123" t="s">
        <v>2312</v>
      </c>
      <c r="BW123" t="s">
        <v>2313</v>
      </c>
      <c r="BX123" t="s">
        <v>2314</v>
      </c>
      <c r="BY123" t="s">
        <v>733</v>
      </c>
      <c r="BZ123" t="s">
        <v>208</v>
      </c>
      <c r="FH123" t="s">
        <v>203</v>
      </c>
      <c r="FJ123" t="s">
        <v>203</v>
      </c>
      <c r="FK123" t="s">
        <v>203</v>
      </c>
      <c r="FN123" t="s">
        <v>203</v>
      </c>
      <c r="FT123" t="s">
        <v>203</v>
      </c>
      <c r="FV123" t="s">
        <v>203</v>
      </c>
      <c r="FX123" t="s">
        <v>203</v>
      </c>
      <c r="FZ123" t="s">
        <v>203</v>
      </c>
      <c r="GB123" t="s">
        <v>208</v>
      </c>
      <c r="GE123" t="s">
        <v>2315</v>
      </c>
      <c r="GF123" t="s">
        <v>2316</v>
      </c>
      <c r="GG123" t="s">
        <v>2317</v>
      </c>
      <c r="GH123" t="s">
        <v>431</v>
      </c>
      <c r="GI123" t="s">
        <v>252</v>
      </c>
      <c r="GJ123" t="s">
        <v>432</v>
      </c>
      <c r="GK123" t="s">
        <v>2318</v>
      </c>
      <c r="GL123" t="s">
        <v>2319</v>
      </c>
      <c r="GM123" t="s">
        <v>2320</v>
      </c>
      <c r="GN123" t="s">
        <v>431</v>
      </c>
      <c r="GO123" t="s">
        <v>258</v>
      </c>
      <c r="GP123" t="s">
        <v>432</v>
      </c>
    </row>
    <row r="124" spans="1:198" ht="12.75">
      <c r="A124" t="s">
        <v>198</v>
      </c>
      <c r="B124" t="s">
        <v>199</v>
      </c>
      <c r="G124" t="s">
        <v>2304</v>
      </c>
      <c r="H124" t="s">
        <v>201</v>
      </c>
      <c r="I124" t="s">
        <v>2246</v>
      </c>
      <c r="J124" t="s">
        <v>602</v>
      </c>
      <c r="K124" t="s">
        <v>208</v>
      </c>
      <c r="P124" t="s">
        <v>2304</v>
      </c>
      <c r="Q124" t="s">
        <v>201</v>
      </c>
      <c r="R124" t="s">
        <v>2246</v>
      </c>
      <c r="S124" t="s">
        <v>602</v>
      </c>
      <c r="T124" t="s">
        <v>208</v>
      </c>
      <c r="W124" t="s">
        <v>208</v>
      </c>
      <c r="X124" t="s">
        <v>220</v>
      </c>
      <c r="AA124" t="s">
        <v>2321</v>
      </c>
      <c r="AC124" t="s">
        <v>2322</v>
      </c>
      <c r="AD124" t="s">
        <v>212</v>
      </c>
      <c r="AE124" t="s">
        <v>212</v>
      </c>
      <c r="AF124">
        <v>48590</v>
      </c>
      <c r="AG124">
        <v>141720</v>
      </c>
      <c r="AH124">
        <v>190310</v>
      </c>
      <c r="AI124" t="s">
        <v>212</v>
      </c>
      <c r="AJ124">
        <v>48590</v>
      </c>
      <c r="AK124">
        <v>141720</v>
      </c>
      <c r="AL124">
        <v>190310</v>
      </c>
      <c r="AN124" t="s">
        <v>318</v>
      </c>
      <c r="AO124" t="s">
        <v>2323</v>
      </c>
      <c r="AQ124" t="s">
        <v>1234</v>
      </c>
      <c r="AR124" t="s">
        <v>2324</v>
      </c>
      <c r="AS124" t="s">
        <v>215</v>
      </c>
      <c r="AT124" t="s">
        <v>2325</v>
      </c>
      <c r="AU124" t="s">
        <v>228</v>
      </c>
      <c r="AV124">
        <v>1</v>
      </c>
      <c r="AW124" t="s">
        <v>229</v>
      </c>
      <c r="AX124">
        <v>0</v>
      </c>
      <c r="AY124">
        <v>1</v>
      </c>
      <c r="AZ124">
        <v>4</v>
      </c>
      <c r="BA124">
        <v>2</v>
      </c>
      <c r="BB124">
        <v>0</v>
      </c>
      <c r="BD124">
        <v>0</v>
      </c>
      <c r="BE124" t="s">
        <v>473</v>
      </c>
      <c r="BJ124" t="s">
        <v>232</v>
      </c>
      <c r="BK124" t="s">
        <v>269</v>
      </c>
      <c r="BL124" t="s">
        <v>234</v>
      </c>
      <c r="BN124" t="s">
        <v>235</v>
      </c>
      <c r="BZ124" t="s">
        <v>208</v>
      </c>
      <c r="FH124" t="s">
        <v>203</v>
      </c>
      <c r="FJ124" t="s">
        <v>203</v>
      </c>
      <c r="FK124" t="s">
        <v>203</v>
      </c>
      <c r="FN124" t="s">
        <v>203</v>
      </c>
      <c r="FT124" t="s">
        <v>203</v>
      </c>
      <c r="FV124" t="s">
        <v>203</v>
      </c>
      <c r="FX124" t="s">
        <v>203</v>
      </c>
      <c r="FZ124" t="s">
        <v>203</v>
      </c>
      <c r="GB124" t="s">
        <v>203</v>
      </c>
      <c r="GE124" t="s">
        <v>2326</v>
      </c>
      <c r="GF124" t="s">
        <v>2327</v>
      </c>
      <c r="GG124" t="s">
        <v>2328</v>
      </c>
      <c r="GH124" t="s">
        <v>346</v>
      </c>
      <c r="GI124" t="s">
        <v>258</v>
      </c>
      <c r="GJ124" t="s">
        <v>347</v>
      </c>
      <c r="GK124" t="s">
        <v>1505</v>
      </c>
      <c r="GL124" t="s">
        <v>2329</v>
      </c>
      <c r="GM124" t="s">
        <v>2330</v>
      </c>
      <c r="GN124" t="s">
        <v>308</v>
      </c>
      <c r="GO124" t="s">
        <v>258</v>
      </c>
      <c r="GP124" t="s">
        <v>309</v>
      </c>
    </row>
    <row r="125" spans="1:198" ht="12.75">
      <c r="A125" t="s">
        <v>198</v>
      </c>
      <c r="B125" t="s">
        <v>199</v>
      </c>
      <c r="G125" t="s">
        <v>2304</v>
      </c>
      <c r="H125" t="s">
        <v>201</v>
      </c>
      <c r="I125" t="s">
        <v>2246</v>
      </c>
      <c r="J125" t="s">
        <v>2331</v>
      </c>
      <c r="K125" t="s">
        <v>208</v>
      </c>
      <c r="P125" t="s">
        <v>2304</v>
      </c>
      <c r="Q125" t="s">
        <v>201</v>
      </c>
      <c r="R125" t="s">
        <v>2246</v>
      </c>
      <c r="S125" t="s">
        <v>2331</v>
      </c>
      <c r="T125" t="s">
        <v>208</v>
      </c>
      <c r="W125" t="s">
        <v>208</v>
      </c>
      <c r="X125" t="s">
        <v>220</v>
      </c>
      <c r="AA125" t="s">
        <v>2332</v>
      </c>
      <c r="AC125" t="s">
        <v>2333</v>
      </c>
      <c r="AD125" t="s">
        <v>212</v>
      </c>
      <c r="AE125" t="s">
        <v>212</v>
      </c>
      <c r="AF125">
        <v>36000</v>
      </c>
      <c r="AG125">
        <v>74770</v>
      </c>
      <c r="AH125">
        <v>110770</v>
      </c>
      <c r="AI125" t="s">
        <v>212</v>
      </c>
      <c r="AJ125">
        <v>36000</v>
      </c>
      <c r="AK125">
        <v>75640</v>
      </c>
      <c r="AL125">
        <v>111640</v>
      </c>
      <c r="AN125" t="s">
        <v>318</v>
      </c>
      <c r="AO125" t="s">
        <v>2323</v>
      </c>
      <c r="AQ125" t="s">
        <v>568</v>
      </c>
      <c r="AR125" t="s">
        <v>569</v>
      </c>
      <c r="AS125" t="s">
        <v>215</v>
      </c>
      <c r="AT125" t="s">
        <v>2334</v>
      </c>
      <c r="AU125" t="s">
        <v>298</v>
      </c>
      <c r="AV125">
        <v>1</v>
      </c>
      <c r="AW125" t="s">
        <v>229</v>
      </c>
      <c r="AX125">
        <v>0</v>
      </c>
      <c r="AY125">
        <v>1</v>
      </c>
      <c r="AZ125">
        <v>2</v>
      </c>
      <c r="BA125">
        <v>1</v>
      </c>
      <c r="BB125">
        <v>0</v>
      </c>
      <c r="BC125" t="s">
        <v>323</v>
      </c>
      <c r="BD125">
        <v>1</v>
      </c>
      <c r="BJ125" t="s">
        <v>232</v>
      </c>
      <c r="BK125" t="s">
        <v>269</v>
      </c>
      <c r="BL125" t="s">
        <v>234</v>
      </c>
      <c r="BN125" t="s">
        <v>235</v>
      </c>
      <c r="BS125" t="s">
        <v>2335</v>
      </c>
      <c r="BT125" t="s">
        <v>1153</v>
      </c>
      <c r="BU125" t="s">
        <v>301</v>
      </c>
      <c r="BV125" t="s">
        <v>2336</v>
      </c>
      <c r="BW125" t="s">
        <v>2337</v>
      </c>
      <c r="BX125" t="s">
        <v>2338</v>
      </c>
      <c r="BY125" t="s">
        <v>242</v>
      </c>
      <c r="BZ125" t="s">
        <v>208</v>
      </c>
      <c r="CB125" t="s">
        <v>2339</v>
      </c>
      <c r="CC125" t="s">
        <v>2340</v>
      </c>
      <c r="CD125" t="s">
        <v>244</v>
      </c>
      <c r="CE125" t="s">
        <v>2341</v>
      </c>
      <c r="CF125" t="s">
        <v>246</v>
      </c>
      <c r="CH125">
        <v>0</v>
      </c>
      <c r="CI125">
        <v>5.92</v>
      </c>
      <c r="CJ125" t="s">
        <v>2342</v>
      </c>
      <c r="FH125" t="s">
        <v>203</v>
      </c>
      <c r="FI125" t="s">
        <v>229</v>
      </c>
      <c r="FJ125" t="s">
        <v>203</v>
      </c>
      <c r="FK125" t="s">
        <v>203</v>
      </c>
      <c r="FN125" t="s">
        <v>203</v>
      </c>
      <c r="FT125" t="s">
        <v>203</v>
      </c>
      <c r="FV125" t="s">
        <v>203</v>
      </c>
      <c r="FX125" t="s">
        <v>203</v>
      </c>
      <c r="FZ125" t="s">
        <v>203</v>
      </c>
      <c r="GB125" t="s">
        <v>203</v>
      </c>
      <c r="GC125" t="s">
        <v>2343</v>
      </c>
      <c r="GE125" t="s">
        <v>1034</v>
      </c>
      <c r="GF125" t="s">
        <v>2344</v>
      </c>
      <c r="GG125" t="s">
        <v>2345</v>
      </c>
      <c r="GH125" t="s">
        <v>346</v>
      </c>
      <c r="GI125" t="s">
        <v>258</v>
      </c>
      <c r="GJ125" t="s">
        <v>347</v>
      </c>
      <c r="GK125" t="s">
        <v>594</v>
      </c>
      <c r="GL125" t="s">
        <v>2346</v>
      </c>
      <c r="GM125" t="s">
        <v>2347</v>
      </c>
      <c r="GN125" t="s">
        <v>370</v>
      </c>
      <c r="GO125" t="s">
        <v>285</v>
      </c>
      <c r="GP125" t="s">
        <v>371</v>
      </c>
    </row>
    <row r="126" spans="1:198" ht="12.75">
      <c r="A126" t="s">
        <v>198</v>
      </c>
      <c r="B126" t="s">
        <v>199</v>
      </c>
      <c r="G126" t="s">
        <v>2304</v>
      </c>
      <c r="H126" t="s">
        <v>201</v>
      </c>
      <c r="I126" t="s">
        <v>2246</v>
      </c>
      <c r="J126" t="s">
        <v>2348</v>
      </c>
      <c r="K126" t="s">
        <v>208</v>
      </c>
      <c r="P126" t="s">
        <v>2304</v>
      </c>
      <c r="Q126" t="s">
        <v>201</v>
      </c>
      <c r="R126" t="s">
        <v>2246</v>
      </c>
      <c r="S126" t="s">
        <v>2348</v>
      </c>
      <c r="T126" t="s">
        <v>208</v>
      </c>
      <c r="W126" t="s">
        <v>208</v>
      </c>
      <c r="X126" t="s">
        <v>220</v>
      </c>
      <c r="AA126" t="s">
        <v>2349</v>
      </c>
      <c r="AC126" t="s">
        <v>2350</v>
      </c>
      <c r="AD126" t="s">
        <v>212</v>
      </c>
      <c r="AE126" t="s">
        <v>212</v>
      </c>
      <c r="AF126">
        <v>45000</v>
      </c>
      <c r="AG126">
        <v>166070</v>
      </c>
      <c r="AH126">
        <v>211070</v>
      </c>
      <c r="AI126" t="s">
        <v>212</v>
      </c>
      <c r="AJ126">
        <v>45000</v>
      </c>
      <c r="AK126">
        <v>166070</v>
      </c>
      <c r="AL126">
        <v>211070</v>
      </c>
      <c r="AN126" t="s">
        <v>630</v>
      </c>
      <c r="AO126" t="s">
        <v>2323</v>
      </c>
      <c r="AQ126" t="s">
        <v>631</v>
      </c>
      <c r="AR126" t="s">
        <v>1218</v>
      </c>
      <c r="AS126" t="s">
        <v>215</v>
      </c>
      <c r="AT126" t="s">
        <v>1031</v>
      </c>
      <c r="AU126" t="s">
        <v>228</v>
      </c>
      <c r="AV126">
        <v>1</v>
      </c>
      <c r="AW126" t="s">
        <v>229</v>
      </c>
      <c r="AX126">
        <v>0</v>
      </c>
      <c r="AY126">
        <v>1</v>
      </c>
      <c r="AZ126">
        <v>4</v>
      </c>
      <c r="BA126">
        <v>2</v>
      </c>
      <c r="BB126">
        <v>0</v>
      </c>
      <c r="BC126" t="s">
        <v>230</v>
      </c>
      <c r="BD126">
        <v>2</v>
      </c>
      <c r="BJ126" t="s">
        <v>232</v>
      </c>
      <c r="BK126" t="s">
        <v>269</v>
      </c>
      <c r="BL126" t="s">
        <v>234</v>
      </c>
      <c r="BN126" t="s">
        <v>235</v>
      </c>
      <c r="BZ126" t="s">
        <v>208</v>
      </c>
      <c r="FH126" t="s">
        <v>203</v>
      </c>
      <c r="FJ126" t="s">
        <v>203</v>
      </c>
      <c r="FK126" t="s">
        <v>203</v>
      </c>
      <c r="FN126" t="s">
        <v>203</v>
      </c>
      <c r="FT126" t="s">
        <v>203</v>
      </c>
      <c r="FV126" t="s">
        <v>203</v>
      </c>
      <c r="FX126" t="s">
        <v>203</v>
      </c>
      <c r="FZ126" t="s">
        <v>203</v>
      </c>
      <c r="GB126" t="s">
        <v>203</v>
      </c>
      <c r="GE126" t="s">
        <v>424</v>
      </c>
      <c r="GF126" t="s">
        <v>2351</v>
      </c>
      <c r="GG126" t="s">
        <v>2352</v>
      </c>
      <c r="GH126" t="s">
        <v>465</v>
      </c>
      <c r="GI126" t="s">
        <v>258</v>
      </c>
      <c r="GJ126" t="s">
        <v>466</v>
      </c>
      <c r="GK126" t="s">
        <v>2353</v>
      </c>
      <c r="GL126" t="s">
        <v>2354</v>
      </c>
      <c r="GM126" t="s">
        <v>2355</v>
      </c>
      <c r="GN126" t="s">
        <v>346</v>
      </c>
      <c r="GO126" t="s">
        <v>258</v>
      </c>
      <c r="GP126" t="s">
        <v>347</v>
      </c>
    </row>
    <row r="127" spans="1:184" ht="12.75">
      <c r="A127" t="s">
        <v>198</v>
      </c>
      <c r="B127" t="s">
        <v>199</v>
      </c>
      <c r="G127" t="s">
        <v>2356</v>
      </c>
      <c r="H127" t="s">
        <v>201</v>
      </c>
      <c r="I127" t="s">
        <v>2262</v>
      </c>
      <c r="K127" t="s">
        <v>203</v>
      </c>
      <c r="P127" t="s">
        <v>2356</v>
      </c>
      <c r="Q127" t="s">
        <v>201</v>
      </c>
      <c r="R127" t="s">
        <v>2262</v>
      </c>
      <c r="T127" t="s">
        <v>203</v>
      </c>
      <c r="X127" t="s">
        <v>1922</v>
      </c>
      <c r="AA127" t="s">
        <v>2357</v>
      </c>
      <c r="AC127" t="s">
        <v>216</v>
      </c>
      <c r="AE127" t="s">
        <v>212</v>
      </c>
      <c r="AF127">
        <v>10</v>
      </c>
      <c r="AG127">
        <v>0</v>
      </c>
      <c r="AH127">
        <v>10</v>
      </c>
      <c r="AI127" t="s">
        <v>212</v>
      </c>
      <c r="AJ127">
        <v>10</v>
      </c>
      <c r="AK127">
        <v>0</v>
      </c>
      <c r="AL127">
        <v>10</v>
      </c>
      <c r="AN127" t="s">
        <v>269</v>
      </c>
      <c r="AO127" t="s">
        <v>2358</v>
      </c>
      <c r="AR127" t="s">
        <v>2359</v>
      </c>
      <c r="AS127" t="s">
        <v>215</v>
      </c>
      <c r="AT127" t="s">
        <v>216</v>
      </c>
      <c r="AV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D127">
        <v>0</v>
      </c>
      <c r="BZ127" t="s">
        <v>208</v>
      </c>
      <c r="FH127" t="s">
        <v>203</v>
      </c>
      <c r="FJ127" t="s">
        <v>203</v>
      </c>
      <c r="FK127" t="s">
        <v>203</v>
      </c>
      <c r="FN127" t="s">
        <v>203</v>
      </c>
      <c r="FT127" t="s">
        <v>203</v>
      </c>
      <c r="FV127" t="s">
        <v>203</v>
      </c>
      <c r="FX127" t="s">
        <v>203</v>
      </c>
      <c r="FZ127" t="s">
        <v>203</v>
      </c>
      <c r="GB127" t="s">
        <v>203</v>
      </c>
    </row>
    <row r="128" spans="1:198" ht="12.75">
      <c r="A128" t="s">
        <v>198</v>
      </c>
      <c r="B128" t="s">
        <v>199</v>
      </c>
      <c r="G128" t="s">
        <v>800</v>
      </c>
      <c r="H128" t="s">
        <v>201</v>
      </c>
      <c r="I128" t="s">
        <v>1907</v>
      </c>
      <c r="J128" t="s">
        <v>2360</v>
      </c>
      <c r="K128" t="s">
        <v>208</v>
      </c>
      <c r="P128" t="s">
        <v>800</v>
      </c>
      <c r="Q128" t="s">
        <v>201</v>
      </c>
      <c r="R128" t="s">
        <v>1907</v>
      </c>
      <c r="S128" t="s">
        <v>2360</v>
      </c>
      <c r="T128" t="s">
        <v>208</v>
      </c>
      <c r="W128" t="s">
        <v>208</v>
      </c>
      <c r="X128" t="s">
        <v>293</v>
      </c>
      <c r="AA128" t="s">
        <v>2361</v>
      </c>
      <c r="AC128" t="s">
        <v>2362</v>
      </c>
      <c r="AD128" t="s">
        <v>212</v>
      </c>
      <c r="AE128" t="s">
        <v>212</v>
      </c>
      <c r="AF128">
        <v>63990</v>
      </c>
      <c r="AG128">
        <v>575920</v>
      </c>
      <c r="AH128">
        <v>639910</v>
      </c>
      <c r="AI128" t="s">
        <v>212</v>
      </c>
      <c r="AJ128">
        <v>63990</v>
      </c>
      <c r="AK128">
        <v>575920</v>
      </c>
      <c r="AL128">
        <v>639910</v>
      </c>
      <c r="AN128" t="s">
        <v>318</v>
      </c>
      <c r="AO128" t="s">
        <v>1765</v>
      </c>
      <c r="AQ128" t="s">
        <v>225</v>
      </c>
      <c r="AR128" t="s">
        <v>216</v>
      </c>
      <c r="AT128" t="s">
        <v>2363</v>
      </c>
      <c r="AU128" t="s">
        <v>298</v>
      </c>
      <c r="AV128">
        <v>0</v>
      </c>
      <c r="AX128">
        <v>0</v>
      </c>
      <c r="AY128">
        <v>1</v>
      </c>
      <c r="AZ128">
        <v>2</v>
      </c>
      <c r="BA128">
        <v>2</v>
      </c>
      <c r="BB128">
        <v>0</v>
      </c>
      <c r="BD128">
        <v>0</v>
      </c>
      <c r="BS128" t="s">
        <v>2364</v>
      </c>
      <c r="BT128" t="s">
        <v>2365</v>
      </c>
      <c r="BU128" t="s">
        <v>301</v>
      </c>
      <c r="BV128" t="s">
        <v>2366</v>
      </c>
      <c r="BW128" t="s">
        <v>2367</v>
      </c>
      <c r="BX128" t="s">
        <v>2368</v>
      </c>
      <c r="BY128" t="s">
        <v>1057</v>
      </c>
      <c r="BZ128" t="s">
        <v>208</v>
      </c>
      <c r="FH128" t="s">
        <v>203</v>
      </c>
      <c r="FJ128" t="s">
        <v>203</v>
      </c>
      <c r="FK128" t="s">
        <v>203</v>
      </c>
      <c r="FN128" t="s">
        <v>203</v>
      </c>
      <c r="FT128" t="s">
        <v>203</v>
      </c>
      <c r="FV128" t="s">
        <v>203</v>
      </c>
      <c r="FX128" t="s">
        <v>203</v>
      </c>
      <c r="FZ128" t="s">
        <v>203</v>
      </c>
      <c r="GB128" t="s">
        <v>203</v>
      </c>
      <c r="GE128" t="s">
        <v>1634</v>
      </c>
      <c r="GF128" t="s">
        <v>2369</v>
      </c>
      <c r="GG128" t="s">
        <v>2370</v>
      </c>
      <c r="GH128" t="s">
        <v>559</v>
      </c>
      <c r="GI128" t="s">
        <v>258</v>
      </c>
      <c r="GJ128" t="s">
        <v>537</v>
      </c>
      <c r="GK128" t="s">
        <v>2371</v>
      </c>
      <c r="GL128" t="s">
        <v>2372</v>
      </c>
      <c r="GM128" t="s">
        <v>2373</v>
      </c>
      <c r="GN128" t="s">
        <v>313</v>
      </c>
      <c r="GO128" t="s">
        <v>258</v>
      </c>
      <c r="GP128" t="s">
        <v>314</v>
      </c>
    </row>
    <row r="129" spans="1:198" ht="12.75">
      <c r="A129" t="s">
        <v>198</v>
      </c>
      <c r="B129" t="s">
        <v>199</v>
      </c>
      <c r="G129" t="s">
        <v>800</v>
      </c>
      <c r="H129" t="s">
        <v>201</v>
      </c>
      <c r="I129" t="s">
        <v>2043</v>
      </c>
      <c r="J129" t="s">
        <v>2374</v>
      </c>
      <c r="K129" t="s">
        <v>208</v>
      </c>
      <c r="P129" t="s">
        <v>800</v>
      </c>
      <c r="Q129" t="s">
        <v>201</v>
      </c>
      <c r="R129" t="s">
        <v>2043</v>
      </c>
      <c r="S129" t="s">
        <v>2374</v>
      </c>
      <c r="T129" t="s">
        <v>208</v>
      </c>
      <c r="W129" t="s">
        <v>208</v>
      </c>
      <c r="X129" t="s">
        <v>220</v>
      </c>
      <c r="AA129" t="s">
        <v>2375</v>
      </c>
      <c r="AC129" t="s">
        <v>2376</v>
      </c>
      <c r="AD129" t="s">
        <v>212</v>
      </c>
      <c r="AE129" t="s">
        <v>212</v>
      </c>
      <c r="AF129">
        <v>178800</v>
      </c>
      <c r="AG129">
        <v>384540</v>
      </c>
      <c r="AH129">
        <v>563340</v>
      </c>
      <c r="AI129" t="s">
        <v>212</v>
      </c>
      <c r="AJ129">
        <v>178800</v>
      </c>
      <c r="AK129">
        <v>384540</v>
      </c>
      <c r="AL129">
        <v>563340</v>
      </c>
      <c r="AN129" t="s">
        <v>318</v>
      </c>
      <c r="AO129" t="s">
        <v>1765</v>
      </c>
      <c r="AQ129" t="s">
        <v>725</v>
      </c>
      <c r="AR129" t="s">
        <v>2377</v>
      </c>
      <c r="AS129" t="s">
        <v>215</v>
      </c>
      <c r="AT129" t="s">
        <v>2378</v>
      </c>
      <c r="AU129" t="s">
        <v>228</v>
      </c>
      <c r="AV129">
        <v>1</v>
      </c>
      <c r="AW129" t="s">
        <v>322</v>
      </c>
      <c r="AX129">
        <v>0</v>
      </c>
      <c r="AY129">
        <v>1</v>
      </c>
      <c r="AZ129">
        <v>0</v>
      </c>
      <c r="BA129">
        <v>0</v>
      </c>
      <c r="BB129">
        <v>0</v>
      </c>
      <c r="BC129" t="s">
        <v>230</v>
      </c>
      <c r="BD129">
        <v>2</v>
      </c>
      <c r="BE129" t="s">
        <v>231</v>
      </c>
      <c r="BJ129" t="s">
        <v>232</v>
      </c>
      <c r="BK129" t="s">
        <v>233</v>
      </c>
      <c r="BL129" t="s">
        <v>234</v>
      </c>
      <c r="BN129" t="s">
        <v>235</v>
      </c>
      <c r="BS129" t="s">
        <v>2379</v>
      </c>
      <c r="BT129" t="s">
        <v>2380</v>
      </c>
      <c r="BU129" t="s">
        <v>301</v>
      </c>
      <c r="BV129" t="s">
        <v>2381</v>
      </c>
      <c r="BW129" t="s">
        <v>2382</v>
      </c>
      <c r="BX129" t="s">
        <v>2383</v>
      </c>
      <c r="BY129" t="s">
        <v>242</v>
      </c>
      <c r="BZ129" t="s">
        <v>208</v>
      </c>
      <c r="CB129" t="s">
        <v>2379</v>
      </c>
      <c r="CC129" t="s">
        <v>2384</v>
      </c>
      <c r="CD129" t="s">
        <v>639</v>
      </c>
      <c r="CE129" t="s">
        <v>2385</v>
      </c>
      <c r="CF129" t="s">
        <v>615</v>
      </c>
      <c r="CH129">
        <v>0</v>
      </c>
      <c r="CI129">
        <v>4.35</v>
      </c>
      <c r="CJ129" t="s">
        <v>2386</v>
      </c>
      <c r="CW129" t="s">
        <v>2379</v>
      </c>
      <c r="CX129" t="s">
        <v>2384</v>
      </c>
      <c r="CY129" t="s">
        <v>639</v>
      </c>
      <c r="CZ129" t="s">
        <v>609</v>
      </c>
      <c r="DA129" t="s">
        <v>363</v>
      </c>
      <c r="DB129" t="s">
        <v>425</v>
      </c>
      <c r="DC129">
        <v>0</v>
      </c>
      <c r="DE129" t="s">
        <v>2387</v>
      </c>
      <c r="DK129" t="s">
        <v>269</v>
      </c>
      <c r="FH129" t="s">
        <v>203</v>
      </c>
      <c r="FI129" t="s">
        <v>322</v>
      </c>
      <c r="FJ129" t="s">
        <v>203</v>
      </c>
      <c r="FK129" t="s">
        <v>203</v>
      </c>
      <c r="FN129" t="s">
        <v>203</v>
      </c>
      <c r="FT129" t="s">
        <v>203</v>
      </c>
      <c r="FV129" t="s">
        <v>203</v>
      </c>
      <c r="FX129" t="s">
        <v>203</v>
      </c>
      <c r="FZ129" t="s">
        <v>203</v>
      </c>
      <c r="GB129" t="s">
        <v>203</v>
      </c>
      <c r="GC129" t="s">
        <v>2388</v>
      </c>
      <c r="GE129" t="s">
        <v>2389</v>
      </c>
      <c r="GF129" t="s">
        <v>2390</v>
      </c>
      <c r="GG129" t="s">
        <v>2391</v>
      </c>
      <c r="GH129" t="s">
        <v>559</v>
      </c>
      <c r="GI129" t="s">
        <v>258</v>
      </c>
      <c r="GJ129" t="s">
        <v>537</v>
      </c>
      <c r="GK129" t="s">
        <v>2392</v>
      </c>
      <c r="GL129" t="s">
        <v>2393</v>
      </c>
      <c r="GM129" t="s">
        <v>2394</v>
      </c>
      <c r="GN129" t="s">
        <v>487</v>
      </c>
      <c r="GO129" t="s">
        <v>285</v>
      </c>
      <c r="GP129" t="s">
        <v>488</v>
      </c>
    </row>
    <row r="130" spans="1:184" ht="12.75">
      <c r="A130" t="s">
        <v>198</v>
      </c>
      <c r="B130" t="s">
        <v>199</v>
      </c>
      <c r="G130" t="s">
        <v>800</v>
      </c>
      <c r="H130" t="s">
        <v>201</v>
      </c>
      <c r="I130" t="s">
        <v>1858</v>
      </c>
      <c r="J130" t="s">
        <v>2395</v>
      </c>
      <c r="K130" t="s">
        <v>208</v>
      </c>
      <c r="P130" t="s">
        <v>800</v>
      </c>
      <c r="Q130" t="s">
        <v>201</v>
      </c>
      <c r="R130" t="s">
        <v>2396</v>
      </c>
      <c r="S130" t="s">
        <v>2397</v>
      </c>
      <c r="T130" t="s">
        <v>208</v>
      </c>
      <c r="X130" t="s">
        <v>818</v>
      </c>
      <c r="AA130" t="s">
        <v>2398</v>
      </c>
      <c r="AC130" t="s">
        <v>2399</v>
      </c>
      <c r="AD130" t="s">
        <v>212</v>
      </c>
      <c r="AE130" t="s">
        <v>212</v>
      </c>
      <c r="AF130">
        <v>180140</v>
      </c>
      <c r="AG130">
        <v>219860</v>
      </c>
      <c r="AH130">
        <v>400000</v>
      </c>
      <c r="AI130" t="s">
        <v>212</v>
      </c>
      <c r="AJ130">
        <v>180140</v>
      </c>
      <c r="AK130">
        <v>219860</v>
      </c>
      <c r="AL130">
        <v>400000</v>
      </c>
      <c r="AO130" t="s">
        <v>1765</v>
      </c>
      <c r="AQ130" t="s">
        <v>2400</v>
      </c>
      <c r="AR130" t="s">
        <v>2401</v>
      </c>
      <c r="AS130" t="s">
        <v>383</v>
      </c>
      <c r="AT130" t="s">
        <v>2402</v>
      </c>
      <c r="AU130" t="s">
        <v>228</v>
      </c>
      <c r="AV130">
        <v>1</v>
      </c>
      <c r="AX130">
        <v>0</v>
      </c>
      <c r="AY130">
        <v>32</v>
      </c>
      <c r="AZ130">
        <v>0</v>
      </c>
      <c r="BA130">
        <v>0</v>
      </c>
      <c r="BB130">
        <v>0</v>
      </c>
      <c r="BD130">
        <v>0</v>
      </c>
      <c r="BK130" t="s">
        <v>513</v>
      </c>
      <c r="BL130" t="s">
        <v>2403</v>
      </c>
      <c r="BZ130" t="s">
        <v>208</v>
      </c>
      <c r="FH130" t="s">
        <v>203</v>
      </c>
      <c r="FJ130" t="s">
        <v>203</v>
      </c>
      <c r="FK130" t="s">
        <v>203</v>
      </c>
      <c r="FN130" t="s">
        <v>203</v>
      </c>
      <c r="FT130" t="s">
        <v>203</v>
      </c>
      <c r="FV130" t="s">
        <v>203</v>
      </c>
      <c r="FX130" t="s">
        <v>203</v>
      </c>
      <c r="FZ130" t="s">
        <v>203</v>
      </c>
      <c r="GB130" t="s">
        <v>203</v>
      </c>
    </row>
    <row r="131" spans="1:198" ht="12.75">
      <c r="A131" t="s">
        <v>198</v>
      </c>
      <c r="B131" t="s">
        <v>199</v>
      </c>
      <c r="G131" t="s">
        <v>804</v>
      </c>
      <c r="H131" t="s">
        <v>201</v>
      </c>
      <c r="I131" t="s">
        <v>1704</v>
      </c>
      <c r="K131" t="s">
        <v>208</v>
      </c>
      <c r="P131" t="s">
        <v>2404</v>
      </c>
      <c r="Q131" t="s">
        <v>201</v>
      </c>
      <c r="R131" t="s">
        <v>2405</v>
      </c>
      <c r="S131" t="s">
        <v>2406</v>
      </c>
      <c r="T131" t="s">
        <v>208</v>
      </c>
      <c r="X131" t="s">
        <v>220</v>
      </c>
      <c r="AA131" t="s">
        <v>2407</v>
      </c>
      <c r="AC131" t="s">
        <v>2408</v>
      </c>
      <c r="AD131" t="s">
        <v>212</v>
      </c>
      <c r="AE131" t="s">
        <v>212</v>
      </c>
      <c r="AF131">
        <v>14010</v>
      </c>
      <c r="AG131">
        <v>28940</v>
      </c>
      <c r="AH131">
        <v>42950</v>
      </c>
      <c r="AI131" t="s">
        <v>212</v>
      </c>
      <c r="AJ131">
        <v>14010</v>
      </c>
      <c r="AK131">
        <v>28940</v>
      </c>
      <c r="AL131">
        <v>42950</v>
      </c>
      <c r="AO131" t="s">
        <v>1899</v>
      </c>
      <c r="AQ131" t="s">
        <v>2409</v>
      </c>
      <c r="AR131" t="s">
        <v>2410</v>
      </c>
      <c r="AS131" t="s">
        <v>215</v>
      </c>
      <c r="AT131" t="s">
        <v>2411</v>
      </c>
      <c r="AU131" t="s">
        <v>228</v>
      </c>
      <c r="AV131">
        <v>3</v>
      </c>
      <c r="AW131" t="s">
        <v>229</v>
      </c>
      <c r="AX131">
        <v>0</v>
      </c>
      <c r="AY131">
        <v>1</v>
      </c>
      <c r="AZ131">
        <v>0</v>
      </c>
      <c r="BA131">
        <v>0</v>
      </c>
      <c r="BB131">
        <v>0</v>
      </c>
      <c r="BC131" t="s">
        <v>323</v>
      </c>
      <c r="BD131">
        <v>1</v>
      </c>
      <c r="BJ131" t="s">
        <v>232</v>
      </c>
      <c r="BK131" t="s">
        <v>513</v>
      </c>
      <c r="BL131" t="s">
        <v>234</v>
      </c>
      <c r="BS131" t="s">
        <v>2412</v>
      </c>
      <c r="BT131" t="s">
        <v>2413</v>
      </c>
      <c r="BU131" t="s">
        <v>301</v>
      </c>
      <c r="BV131" t="s">
        <v>2414</v>
      </c>
      <c r="BW131" t="s">
        <v>2415</v>
      </c>
      <c r="BX131" t="s">
        <v>2416</v>
      </c>
      <c r="BY131" t="s">
        <v>242</v>
      </c>
      <c r="BZ131" t="s">
        <v>208</v>
      </c>
      <c r="CB131" t="s">
        <v>2412</v>
      </c>
      <c r="CC131" t="s">
        <v>2417</v>
      </c>
      <c r="CD131" t="s">
        <v>272</v>
      </c>
      <c r="CE131" t="s">
        <v>2418</v>
      </c>
      <c r="CF131" t="s">
        <v>246</v>
      </c>
      <c r="CG131" t="s">
        <v>274</v>
      </c>
      <c r="CH131">
        <v>550</v>
      </c>
      <c r="CJ131" t="s">
        <v>275</v>
      </c>
      <c r="CK131" t="s">
        <v>208</v>
      </c>
      <c r="CL131" t="s">
        <v>1485</v>
      </c>
      <c r="CO131" t="s">
        <v>2419</v>
      </c>
      <c r="CP131" t="s">
        <v>232</v>
      </c>
      <c r="CW131" t="s">
        <v>2412</v>
      </c>
      <c r="CX131" t="s">
        <v>2417</v>
      </c>
      <c r="CY131" t="s">
        <v>272</v>
      </c>
      <c r="CZ131" t="s">
        <v>2420</v>
      </c>
      <c r="DD131">
        <v>5.86</v>
      </c>
      <c r="FH131" t="s">
        <v>203</v>
      </c>
      <c r="FI131" t="s">
        <v>322</v>
      </c>
      <c r="FJ131" t="s">
        <v>203</v>
      </c>
      <c r="FK131" t="s">
        <v>203</v>
      </c>
      <c r="FN131" t="s">
        <v>203</v>
      </c>
      <c r="FT131" t="s">
        <v>203</v>
      </c>
      <c r="FV131" t="s">
        <v>203</v>
      </c>
      <c r="FX131" t="s">
        <v>203</v>
      </c>
      <c r="FZ131" t="s">
        <v>203</v>
      </c>
      <c r="GB131" t="s">
        <v>203</v>
      </c>
      <c r="GC131" t="s">
        <v>2421</v>
      </c>
      <c r="GD131">
        <v>5.8</v>
      </c>
      <c r="GE131" t="s">
        <v>2422</v>
      </c>
      <c r="GF131" t="s">
        <v>2423</v>
      </c>
      <c r="GG131" t="s">
        <v>2424</v>
      </c>
      <c r="GH131" t="s">
        <v>1540</v>
      </c>
      <c r="GI131" t="s">
        <v>285</v>
      </c>
      <c r="GJ131" t="s">
        <v>1541</v>
      </c>
      <c r="GK131" t="s">
        <v>1553</v>
      </c>
      <c r="GL131" t="s">
        <v>1554</v>
      </c>
      <c r="GM131" t="s">
        <v>1555</v>
      </c>
      <c r="GN131" t="s">
        <v>290</v>
      </c>
      <c r="GO131" t="s">
        <v>285</v>
      </c>
      <c r="GP131" t="s">
        <v>291</v>
      </c>
    </row>
    <row r="132" spans="1:198" ht="12.75">
      <c r="A132" t="s">
        <v>198</v>
      </c>
      <c r="B132" t="s">
        <v>199</v>
      </c>
      <c r="G132" t="s">
        <v>800</v>
      </c>
      <c r="H132" t="s">
        <v>201</v>
      </c>
      <c r="I132" t="s">
        <v>2425</v>
      </c>
      <c r="J132" t="s">
        <v>1417</v>
      </c>
      <c r="K132" t="s">
        <v>208</v>
      </c>
      <c r="P132" t="s">
        <v>720</v>
      </c>
      <c r="Q132" t="s">
        <v>201</v>
      </c>
      <c r="R132" t="s">
        <v>721</v>
      </c>
      <c r="S132" t="s">
        <v>2426</v>
      </c>
      <c r="T132" t="s">
        <v>208</v>
      </c>
      <c r="X132" t="s">
        <v>220</v>
      </c>
      <c r="AA132" t="s">
        <v>2427</v>
      </c>
      <c r="AC132" t="s">
        <v>2428</v>
      </c>
      <c r="AD132" t="s">
        <v>212</v>
      </c>
      <c r="AE132" t="s">
        <v>212</v>
      </c>
      <c r="AF132">
        <v>16880</v>
      </c>
      <c r="AG132">
        <v>67440</v>
      </c>
      <c r="AH132">
        <v>84320</v>
      </c>
      <c r="AI132" t="s">
        <v>212</v>
      </c>
      <c r="AJ132">
        <v>16880</v>
      </c>
      <c r="AK132">
        <v>67440</v>
      </c>
      <c r="AL132">
        <v>84320</v>
      </c>
      <c r="AO132" t="s">
        <v>1765</v>
      </c>
      <c r="AQ132" t="s">
        <v>2047</v>
      </c>
      <c r="AR132" t="s">
        <v>2429</v>
      </c>
      <c r="AS132" t="s">
        <v>215</v>
      </c>
      <c r="AT132" t="s">
        <v>2430</v>
      </c>
      <c r="AU132" t="s">
        <v>298</v>
      </c>
      <c r="AV132">
        <v>1</v>
      </c>
      <c r="AW132" t="s">
        <v>229</v>
      </c>
      <c r="AX132">
        <v>0</v>
      </c>
      <c r="AY132">
        <v>1</v>
      </c>
      <c r="AZ132">
        <v>0</v>
      </c>
      <c r="BA132">
        <v>0</v>
      </c>
      <c r="BB132">
        <v>0</v>
      </c>
      <c r="BC132" t="s">
        <v>323</v>
      </c>
      <c r="BD132">
        <v>1</v>
      </c>
      <c r="BJ132" t="s">
        <v>232</v>
      </c>
      <c r="BK132" t="s">
        <v>269</v>
      </c>
      <c r="BL132" t="s">
        <v>234</v>
      </c>
      <c r="BN132" t="s">
        <v>235</v>
      </c>
      <c r="BS132" t="s">
        <v>2431</v>
      </c>
      <c r="BT132" t="s">
        <v>216</v>
      </c>
      <c r="BU132" t="s">
        <v>1205</v>
      </c>
      <c r="BV132" t="s">
        <v>2432</v>
      </c>
      <c r="BW132" t="s">
        <v>744</v>
      </c>
      <c r="BX132" t="s">
        <v>2433</v>
      </c>
      <c r="BY132" t="s">
        <v>1209</v>
      </c>
      <c r="BZ132" t="s">
        <v>208</v>
      </c>
      <c r="FH132" t="s">
        <v>203</v>
      </c>
      <c r="FJ132" t="s">
        <v>203</v>
      </c>
      <c r="FK132" t="s">
        <v>203</v>
      </c>
      <c r="FN132" t="s">
        <v>203</v>
      </c>
      <c r="FT132" t="s">
        <v>203</v>
      </c>
      <c r="FV132" t="s">
        <v>203</v>
      </c>
      <c r="FX132" t="s">
        <v>203</v>
      </c>
      <c r="FZ132" t="s">
        <v>203</v>
      </c>
      <c r="GB132" t="s">
        <v>208</v>
      </c>
      <c r="GE132" t="s">
        <v>325</v>
      </c>
      <c r="GF132" t="s">
        <v>2434</v>
      </c>
      <c r="GG132" t="s">
        <v>2435</v>
      </c>
      <c r="GH132" t="s">
        <v>1026</v>
      </c>
      <c r="GI132" t="s">
        <v>285</v>
      </c>
      <c r="GJ132" t="s">
        <v>1027</v>
      </c>
      <c r="GK132" t="s">
        <v>1904</v>
      </c>
      <c r="GL132" t="s">
        <v>2436</v>
      </c>
      <c r="GM132" t="s">
        <v>2437</v>
      </c>
      <c r="GN132" t="s">
        <v>753</v>
      </c>
      <c r="GO132" t="s">
        <v>285</v>
      </c>
      <c r="GP132" t="s">
        <v>754</v>
      </c>
    </row>
    <row r="133" spans="1:198" ht="12.75">
      <c r="A133" t="s">
        <v>198</v>
      </c>
      <c r="B133" t="s">
        <v>199</v>
      </c>
      <c r="G133" t="s">
        <v>800</v>
      </c>
      <c r="H133" t="s">
        <v>201</v>
      </c>
      <c r="I133" t="s">
        <v>2043</v>
      </c>
      <c r="J133" t="s">
        <v>516</v>
      </c>
      <c r="K133" t="s">
        <v>208</v>
      </c>
      <c r="P133" t="s">
        <v>800</v>
      </c>
      <c r="Q133" t="s">
        <v>201</v>
      </c>
      <c r="R133" t="s">
        <v>2438</v>
      </c>
      <c r="S133" t="s">
        <v>2439</v>
      </c>
      <c r="T133" t="s">
        <v>208</v>
      </c>
      <c r="X133" t="s">
        <v>293</v>
      </c>
      <c r="AA133" t="s">
        <v>2440</v>
      </c>
      <c r="AC133" t="s">
        <v>2441</v>
      </c>
      <c r="AD133" t="s">
        <v>212</v>
      </c>
      <c r="AE133" t="s">
        <v>212</v>
      </c>
      <c r="AF133">
        <v>27590</v>
      </c>
      <c r="AG133">
        <v>248270</v>
      </c>
      <c r="AH133">
        <v>275860</v>
      </c>
      <c r="AI133" t="s">
        <v>212</v>
      </c>
      <c r="AJ133">
        <v>27590</v>
      </c>
      <c r="AK133">
        <v>248270</v>
      </c>
      <c r="AL133">
        <v>275860</v>
      </c>
      <c r="AO133" t="s">
        <v>1765</v>
      </c>
      <c r="AQ133" t="s">
        <v>939</v>
      </c>
      <c r="AR133" t="s">
        <v>216</v>
      </c>
      <c r="AT133" t="s">
        <v>2442</v>
      </c>
      <c r="AU133" t="s">
        <v>298</v>
      </c>
      <c r="AV133">
        <v>0</v>
      </c>
      <c r="AX133">
        <v>0</v>
      </c>
      <c r="AY133">
        <v>1</v>
      </c>
      <c r="AZ133">
        <v>2</v>
      </c>
      <c r="BA133">
        <v>2</v>
      </c>
      <c r="BB133">
        <v>0</v>
      </c>
      <c r="BD133">
        <v>0</v>
      </c>
      <c r="BS133" t="s">
        <v>2443</v>
      </c>
      <c r="BT133" t="s">
        <v>2444</v>
      </c>
      <c r="BU133" t="s">
        <v>301</v>
      </c>
      <c r="BV133" t="s">
        <v>2445</v>
      </c>
      <c r="BW133" t="s">
        <v>2446</v>
      </c>
      <c r="BX133" t="s">
        <v>2447</v>
      </c>
      <c r="BY133" t="s">
        <v>242</v>
      </c>
      <c r="BZ133" t="s">
        <v>208</v>
      </c>
      <c r="FH133" t="s">
        <v>203</v>
      </c>
      <c r="FJ133" t="s">
        <v>203</v>
      </c>
      <c r="FK133" t="s">
        <v>203</v>
      </c>
      <c r="FN133" t="s">
        <v>203</v>
      </c>
      <c r="FT133" t="s">
        <v>203</v>
      </c>
      <c r="FV133" t="s">
        <v>203</v>
      </c>
      <c r="FX133" t="s">
        <v>203</v>
      </c>
      <c r="FZ133" t="s">
        <v>203</v>
      </c>
      <c r="GB133" t="s">
        <v>203</v>
      </c>
      <c r="GE133" t="s">
        <v>2448</v>
      </c>
      <c r="GF133" t="s">
        <v>2449</v>
      </c>
      <c r="GG133" t="s">
        <v>2450</v>
      </c>
      <c r="GH133" t="s">
        <v>251</v>
      </c>
      <c r="GI133" t="s">
        <v>252</v>
      </c>
      <c r="GJ133" t="s">
        <v>253</v>
      </c>
      <c r="GK133" t="s">
        <v>1127</v>
      </c>
      <c r="GL133" t="s">
        <v>2451</v>
      </c>
      <c r="GM133" t="s">
        <v>2452</v>
      </c>
      <c r="GN133" t="s">
        <v>341</v>
      </c>
      <c r="GO133" t="s">
        <v>258</v>
      </c>
      <c r="GP133" t="s">
        <v>342</v>
      </c>
    </row>
    <row r="134" spans="1:198" ht="12.75">
      <c r="A134" t="s">
        <v>198</v>
      </c>
      <c r="B134" t="s">
        <v>199</v>
      </c>
      <c r="G134" t="s">
        <v>800</v>
      </c>
      <c r="H134" t="s">
        <v>201</v>
      </c>
      <c r="I134" t="s">
        <v>2043</v>
      </c>
      <c r="J134" t="s">
        <v>2453</v>
      </c>
      <c r="K134" t="s">
        <v>208</v>
      </c>
      <c r="P134" t="s">
        <v>800</v>
      </c>
      <c r="Q134" t="s">
        <v>201</v>
      </c>
      <c r="R134" t="s">
        <v>2043</v>
      </c>
      <c r="S134" t="s">
        <v>2453</v>
      </c>
      <c r="T134" t="s">
        <v>208</v>
      </c>
      <c r="W134" t="s">
        <v>208</v>
      </c>
      <c r="X134" t="s">
        <v>293</v>
      </c>
      <c r="AA134" t="s">
        <v>2454</v>
      </c>
      <c r="AC134" t="s">
        <v>2455</v>
      </c>
      <c r="AD134" t="s">
        <v>212</v>
      </c>
      <c r="AE134" t="s">
        <v>212</v>
      </c>
      <c r="AF134">
        <v>88990</v>
      </c>
      <c r="AG134">
        <v>800920</v>
      </c>
      <c r="AH134">
        <v>889910</v>
      </c>
      <c r="AI134" t="s">
        <v>212</v>
      </c>
      <c r="AJ134">
        <v>88990</v>
      </c>
      <c r="AK134">
        <v>800920</v>
      </c>
      <c r="AL134">
        <v>889910</v>
      </c>
      <c r="AN134" t="s">
        <v>318</v>
      </c>
      <c r="AO134" t="s">
        <v>1765</v>
      </c>
      <c r="AQ134" t="s">
        <v>939</v>
      </c>
      <c r="AR134" t="s">
        <v>216</v>
      </c>
      <c r="AT134" t="s">
        <v>2456</v>
      </c>
      <c r="AU134" t="s">
        <v>298</v>
      </c>
      <c r="AV134">
        <v>0</v>
      </c>
      <c r="AX134">
        <v>0</v>
      </c>
      <c r="AY134">
        <v>1</v>
      </c>
      <c r="AZ134">
        <v>3</v>
      </c>
      <c r="BA134">
        <v>3</v>
      </c>
      <c r="BB134">
        <v>0</v>
      </c>
      <c r="BD134">
        <v>0</v>
      </c>
      <c r="BS134" t="s">
        <v>2457</v>
      </c>
      <c r="BT134" t="s">
        <v>2458</v>
      </c>
      <c r="BU134" t="s">
        <v>301</v>
      </c>
      <c r="BV134" t="s">
        <v>2459</v>
      </c>
      <c r="BW134" t="s">
        <v>2460</v>
      </c>
      <c r="BX134" t="s">
        <v>2461</v>
      </c>
      <c r="BY134" t="s">
        <v>733</v>
      </c>
      <c r="BZ134" t="s">
        <v>208</v>
      </c>
      <c r="FH134" t="s">
        <v>203</v>
      </c>
      <c r="FJ134" t="s">
        <v>203</v>
      </c>
      <c r="FK134" t="s">
        <v>203</v>
      </c>
      <c r="FN134" t="s">
        <v>203</v>
      </c>
      <c r="FT134" t="s">
        <v>203</v>
      </c>
      <c r="FV134" t="s">
        <v>203</v>
      </c>
      <c r="FX134" t="s">
        <v>203</v>
      </c>
      <c r="FZ134" t="s">
        <v>203</v>
      </c>
      <c r="GB134" t="s">
        <v>203</v>
      </c>
      <c r="GE134" t="s">
        <v>2462</v>
      </c>
      <c r="GF134" t="s">
        <v>2463</v>
      </c>
      <c r="GG134" t="s">
        <v>2464</v>
      </c>
      <c r="GH134" t="s">
        <v>647</v>
      </c>
      <c r="GI134" t="s">
        <v>258</v>
      </c>
      <c r="GJ134" t="s">
        <v>648</v>
      </c>
      <c r="GK134" t="s">
        <v>2465</v>
      </c>
      <c r="GL134" t="s">
        <v>2466</v>
      </c>
      <c r="GM134" t="s">
        <v>2467</v>
      </c>
      <c r="GN134" t="s">
        <v>431</v>
      </c>
      <c r="GO134" t="s">
        <v>258</v>
      </c>
      <c r="GP134" t="s">
        <v>432</v>
      </c>
    </row>
    <row r="135" spans="1:198" ht="12.75">
      <c r="A135" t="s">
        <v>198</v>
      </c>
      <c r="B135" t="s">
        <v>199</v>
      </c>
      <c r="G135" t="s">
        <v>800</v>
      </c>
      <c r="H135" t="s">
        <v>201</v>
      </c>
      <c r="I135" t="s">
        <v>2043</v>
      </c>
      <c r="J135" t="s">
        <v>2468</v>
      </c>
      <c r="K135" t="s">
        <v>208</v>
      </c>
      <c r="P135" t="s">
        <v>800</v>
      </c>
      <c r="Q135" t="s">
        <v>201</v>
      </c>
      <c r="R135" t="s">
        <v>1761</v>
      </c>
      <c r="S135" t="s">
        <v>2469</v>
      </c>
      <c r="T135" t="s">
        <v>208</v>
      </c>
      <c r="X135" t="s">
        <v>293</v>
      </c>
      <c r="AA135" t="s">
        <v>2454</v>
      </c>
      <c r="AC135" t="s">
        <v>2470</v>
      </c>
      <c r="AD135" t="s">
        <v>212</v>
      </c>
      <c r="AE135" t="s">
        <v>212</v>
      </c>
      <c r="AF135">
        <v>94470</v>
      </c>
      <c r="AG135">
        <v>850190</v>
      </c>
      <c r="AH135">
        <v>944660</v>
      </c>
      <c r="AI135" t="s">
        <v>212</v>
      </c>
      <c r="AJ135">
        <v>94470</v>
      </c>
      <c r="AK135">
        <v>850190</v>
      </c>
      <c r="AL135">
        <v>944660</v>
      </c>
      <c r="AN135" t="s">
        <v>318</v>
      </c>
      <c r="AO135" t="s">
        <v>1765</v>
      </c>
      <c r="AQ135" t="s">
        <v>939</v>
      </c>
      <c r="AR135" t="s">
        <v>216</v>
      </c>
      <c r="AT135" t="s">
        <v>2471</v>
      </c>
      <c r="AU135" t="s">
        <v>298</v>
      </c>
      <c r="AV135">
        <v>0</v>
      </c>
      <c r="AX135">
        <v>0</v>
      </c>
      <c r="AY135">
        <v>1</v>
      </c>
      <c r="AZ135">
        <v>2</v>
      </c>
      <c r="BA135">
        <v>3</v>
      </c>
      <c r="BB135">
        <v>0</v>
      </c>
      <c r="BD135">
        <v>0</v>
      </c>
      <c r="BS135" t="s">
        <v>2472</v>
      </c>
      <c r="BT135" t="s">
        <v>2473</v>
      </c>
      <c r="BU135" t="s">
        <v>301</v>
      </c>
      <c r="BV135" t="s">
        <v>2474</v>
      </c>
      <c r="BW135" t="s">
        <v>2475</v>
      </c>
      <c r="BX135" t="s">
        <v>2476</v>
      </c>
      <c r="BY135" t="s">
        <v>733</v>
      </c>
      <c r="BZ135" t="s">
        <v>208</v>
      </c>
      <c r="FH135" t="s">
        <v>203</v>
      </c>
      <c r="FJ135" t="s">
        <v>203</v>
      </c>
      <c r="FK135" t="s">
        <v>203</v>
      </c>
      <c r="FN135" t="s">
        <v>203</v>
      </c>
      <c r="FT135" t="s">
        <v>203</v>
      </c>
      <c r="FV135" t="s">
        <v>203</v>
      </c>
      <c r="FX135" t="s">
        <v>203</v>
      </c>
      <c r="FZ135" t="s">
        <v>203</v>
      </c>
      <c r="GB135" t="s">
        <v>203</v>
      </c>
      <c r="GE135" t="s">
        <v>2477</v>
      </c>
      <c r="GF135" t="s">
        <v>2478</v>
      </c>
      <c r="GG135" t="s">
        <v>2479</v>
      </c>
      <c r="GH135" t="s">
        <v>647</v>
      </c>
      <c r="GI135" t="s">
        <v>258</v>
      </c>
      <c r="GJ135" t="s">
        <v>648</v>
      </c>
      <c r="GK135" t="s">
        <v>2480</v>
      </c>
      <c r="GL135" t="s">
        <v>2481</v>
      </c>
      <c r="GM135" t="s">
        <v>2482</v>
      </c>
      <c r="GN135" t="s">
        <v>375</v>
      </c>
      <c r="GO135" t="s">
        <v>258</v>
      </c>
      <c r="GP135" t="s">
        <v>376</v>
      </c>
    </row>
    <row r="136" spans="1:198" ht="12.75">
      <c r="A136" t="s">
        <v>198</v>
      </c>
      <c r="B136" t="s">
        <v>199</v>
      </c>
      <c r="G136" t="s">
        <v>800</v>
      </c>
      <c r="H136" t="s">
        <v>201</v>
      </c>
      <c r="I136" t="s">
        <v>2043</v>
      </c>
      <c r="J136" t="s">
        <v>2483</v>
      </c>
      <c r="K136" t="s">
        <v>208</v>
      </c>
      <c r="P136" t="s">
        <v>2484</v>
      </c>
      <c r="Q136" t="s">
        <v>201</v>
      </c>
      <c r="R136" t="s">
        <v>2485</v>
      </c>
      <c r="S136" t="s">
        <v>2486</v>
      </c>
      <c r="T136" t="s">
        <v>208</v>
      </c>
      <c r="X136" t="s">
        <v>293</v>
      </c>
      <c r="AA136" t="s">
        <v>2487</v>
      </c>
      <c r="AC136" t="s">
        <v>2488</v>
      </c>
      <c r="AD136" t="s">
        <v>212</v>
      </c>
      <c r="AE136" t="s">
        <v>212</v>
      </c>
      <c r="AF136">
        <v>14300</v>
      </c>
      <c r="AG136">
        <v>128690</v>
      </c>
      <c r="AH136">
        <v>142990</v>
      </c>
      <c r="AI136" t="s">
        <v>212</v>
      </c>
      <c r="AJ136">
        <v>14300</v>
      </c>
      <c r="AK136">
        <v>128690</v>
      </c>
      <c r="AL136">
        <v>142990</v>
      </c>
      <c r="AO136" t="s">
        <v>1765</v>
      </c>
      <c r="AQ136" t="s">
        <v>2250</v>
      </c>
      <c r="AR136" t="s">
        <v>216</v>
      </c>
      <c r="AT136" t="s">
        <v>2489</v>
      </c>
      <c r="AU136" t="s">
        <v>298</v>
      </c>
      <c r="AV136">
        <v>0</v>
      </c>
      <c r="AX136">
        <v>0</v>
      </c>
      <c r="AY136">
        <v>1</v>
      </c>
      <c r="AZ136">
        <v>1</v>
      </c>
      <c r="BA136">
        <v>1</v>
      </c>
      <c r="BB136">
        <v>0</v>
      </c>
      <c r="BD136">
        <v>0</v>
      </c>
      <c r="BZ136" t="s">
        <v>208</v>
      </c>
      <c r="FH136" t="s">
        <v>203</v>
      </c>
      <c r="FJ136" t="s">
        <v>208</v>
      </c>
      <c r="FK136" t="s">
        <v>203</v>
      </c>
      <c r="FN136" t="s">
        <v>203</v>
      </c>
      <c r="FT136" t="s">
        <v>208</v>
      </c>
      <c r="FU136" t="s">
        <v>2490</v>
      </c>
      <c r="FV136" t="s">
        <v>203</v>
      </c>
      <c r="FX136" t="s">
        <v>203</v>
      </c>
      <c r="FZ136" t="s">
        <v>203</v>
      </c>
      <c r="GB136" t="s">
        <v>203</v>
      </c>
      <c r="GE136" t="s">
        <v>2491</v>
      </c>
      <c r="GF136" t="s">
        <v>2492</v>
      </c>
      <c r="GG136" t="s">
        <v>2493</v>
      </c>
      <c r="GH136" t="s">
        <v>870</v>
      </c>
      <c r="GI136" t="s">
        <v>285</v>
      </c>
      <c r="GJ136" t="s">
        <v>871</v>
      </c>
      <c r="GK136" t="s">
        <v>2494</v>
      </c>
      <c r="GL136" t="s">
        <v>2495</v>
      </c>
      <c r="GM136" t="s">
        <v>2496</v>
      </c>
      <c r="GN136" t="s">
        <v>341</v>
      </c>
      <c r="GO136" t="s">
        <v>258</v>
      </c>
      <c r="GP136" t="s">
        <v>342</v>
      </c>
    </row>
    <row r="137" spans="1:198" ht="12.75">
      <c r="A137" t="s">
        <v>198</v>
      </c>
      <c r="B137" t="s">
        <v>199</v>
      </c>
      <c r="G137" t="s">
        <v>800</v>
      </c>
      <c r="H137" t="s">
        <v>201</v>
      </c>
      <c r="I137" t="s">
        <v>2043</v>
      </c>
      <c r="J137" t="s">
        <v>2497</v>
      </c>
      <c r="K137" t="s">
        <v>208</v>
      </c>
      <c r="P137" t="s">
        <v>800</v>
      </c>
      <c r="Q137" t="s">
        <v>201</v>
      </c>
      <c r="R137" t="s">
        <v>2043</v>
      </c>
      <c r="S137" t="s">
        <v>2497</v>
      </c>
      <c r="T137" t="s">
        <v>208</v>
      </c>
      <c r="W137" t="s">
        <v>208</v>
      </c>
      <c r="X137" t="s">
        <v>220</v>
      </c>
      <c r="AA137" t="s">
        <v>2498</v>
      </c>
      <c r="AC137" t="s">
        <v>2499</v>
      </c>
      <c r="AD137" t="s">
        <v>212</v>
      </c>
      <c r="AE137" t="s">
        <v>212</v>
      </c>
      <c r="AF137">
        <v>230000</v>
      </c>
      <c r="AG137">
        <v>249160</v>
      </c>
      <c r="AH137">
        <v>479160</v>
      </c>
      <c r="AI137" t="s">
        <v>212</v>
      </c>
      <c r="AJ137">
        <v>230000</v>
      </c>
      <c r="AK137">
        <v>249160</v>
      </c>
      <c r="AL137">
        <v>479160</v>
      </c>
      <c r="AN137" t="s">
        <v>318</v>
      </c>
      <c r="AO137" t="s">
        <v>1765</v>
      </c>
      <c r="AQ137" t="s">
        <v>2500</v>
      </c>
      <c r="AR137" t="s">
        <v>2501</v>
      </c>
      <c r="AS137" t="s">
        <v>215</v>
      </c>
      <c r="AT137" t="s">
        <v>2502</v>
      </c>
      <c r="AU137" t="s">
        <v>228</v>
      </c>
      <c r="AV137">
        <v>1</v>
      </c>
      <c r="AW137" t="s">
        <v>229</v>
      </c>
      <c r="AX137">
        <v>0</v>
      </c>
      <c r="AY137">
        <v>1</v>
      </c>
      <c r="AZ137">
        <v>3</v>
      </c>
      <c r="BA137">
        <v>3</v>
      </c>
      <c r="BB137">
        <v>0</v>
      </c>
      <c r="BC137" t="s">
        <v>230</v>
      </c>
      <c r="BD137">
        <v>1</v>
      </c>
      <c r="BE137" t="s">
        <v>231</v>
      </c>
      <c r="BJ137" t="s">
        <v>232</v>
      </c>
      <c r="BK137" t="s">
        <v>233</v>
      </c>
      <c r="BL137" t="s">
        <v>234</v>
      </c>
      <c r="BN137" t="s">
        <v>235</v>
      </c>
      <c r="BZ137" t="s">
        <v>208</v>
      </c>
      <c r="FH137" t="s">
        <v>203</v>
      </c>
      <c r="FJ137" t="s">
        <v>203</v>
      </c>
      <c r="FK137" t="s">
        <v>203</v>
      </c>
      <c r="FN137" t="s">
        <v>203</v>
      </c>
      <c r="FT137" t="s">
        <v>203</v>
      </c>
      <c r="FV137" t="s">
        <v>203</v>
      </c>
      <c r="FX137" t="s">
        <v>203</v>
      </c>
      <c r="FZ137" t="s">
        <v>203</v>
      </c>
      <c r="GB137" t="s">
        <v>203</v>
      </c>
      <c r="GE137" t="s">
        <v>2503</v>
      </c>
      <c r="GF137" t="s">
        <v>2504</v>
      </c>
      <c r="GG137" t="s">
        <v>2505</v>
      </c>
      <c r="GH137" t="s">
        <v>2506</v>
      </c>
      <c r="GI137" t="s">
        <v>285</v>
      </c>
      <c r="GJ137" t="s">
        <v>2507</v>
      </c>
      <c r="GK137" t="s">
        <v>2508</v>
      </c>
      <c r="GL137" t="s">
        <v>2509</v>
      </c>
      <c r="GM137" t="s">
        <v>2510</v>
      </c>
      <c r="GN137" t="s">
        <v>1588</v>
      </c>
      <c r="GO137" t="s">
        <v>285</v>
      </c>
      <c r="GP137" t="s">
        <v>1588</v>
      </c>
    </row>
    <row r="138" spans="1:184" ht="12.75">
      <c r="A138" t="s">
        <v>198</v>
      </c>
      <c r="B138" t="s">
        <v>199</v>
      </c>
      <c r="G138" t="s">
        <v>800</v>
      </c>
      <c r="H138" t="s">
        <v>201</v>
      </c>
      <c r="I138" t="s">
        <v>2511</v>
      </c>
      <c r="J138" t="s">
        <v>2512</v>
      </c>
      <c r="K138" t="s">
        <v>208</v>
      </c>
      <c r="P138" t="s">
        <v>2513</v>
      </c>
      <c r="Q138" t="s">
        <v>1452</v>
      </c>
      <c r="R138" t="s">
        <v>2514</v>
      </c>
      <c r="S138" t="s">
        <v>2515</v>
      </c>
      <c r="T138" t="s">
        <v>208</v>
      </c>
      <c r="X138" t="s">
        <v>2516</v>
      </c>
      <c r="AA138" t="s">
        <v>2517</v>
      </c>
      <c r="AC138" t="s">
        <v>2518</v>
      </c>
      <c r="AD138" t="s">
        <v>212</v>
      </c>
      <c r="AE138" t="s">
        <v>212</v>
      </c>
      <c r="AF138">
        <v>543360</v>
      </c>
      <c r="AG138">
        <v>608100</v>
      </c>
      <c r="AH138">
        <v>1151460</v>
      </c>
      <c r="AI138" t="s">
        <v>212</v>
      </c>
      <c r="AJ138">
        <v>543360</v>
      </c>
      <c r="AK138">
        <v>608100</v>
      </c>
      <c r="AL138">
        <v>1151460</v>
      </c>
      <c r="AO138" t="s">
        <v>1765</v>
      </c>
      <c r="AQ138" t="s">
        <v>2078</v>
      </c>
      <c r="AR138" t="s">
        <v>2519</v>
      </c>
      <c r="AS138" t="s">
        <v>215</v>
      </c>
      <c r="AT138" t="s">
        <v>2363</v>
      </c>
      <c r="AU138" t="s">
        <v>512</v>
      </c>
      <c r="AV138">
        <v>1</v>
      </c>
      <c r="AW138" t="s">
        <v>229</v>
      </c>
      <c r="AX138">
        <v>0</v>
      </c>
      <c r="AY138">
        <v>1</v>
      </c>
      <c r="AZ138">
        <v>0</v>
      </c>
      <c r="BA138">
        <v>0</v>
      </c>
      <c r="BB138">
        <v>0</v>
      </c>
      <c r="BD138">
        <v>0</v>
      </c>
      <c r="BF138" t="s">
        <v>513</v>
      </c>
      <c r="BJ138" t="s">
        <v>232</v>
      </c>
      <c r="BK138" t="s">
        <v>513</v>
      </c>
      <c r="BL138" t="s">
        <v>514</v>
      </c>
      <c r="BS138" t="s">
        <v>2520</v>
      </c>
      <c r="BT138" t="s">
        <v>2521</v>
      </c>
      <c r="BU138" t="s">
        <v>301</v>
      </c>
      <c r="BV138" t="s">
        <v>2522</v>
      </c>
      <c r="BW138" t="s">
        <v>2523</v>
      </c>
      <c r="BX138" t="s">
        <v>2524</v>
      </c>
      <c r="BY138" t="s">
        <v>733</v>
      </c>
      <c r="BZ138" t="s">
        <v>208</v>
      </c>
      <c r="FH138" t="s">
        <v>203</v>
      </c>
      <c r="FJ138" t="s">
        <v>203</v>
      </c>
      <c r="FK138" t="s">
        <v>203</v>
      </c>
      <c r="FN138" t="s">
        <v>203</v>
      </c>
      <c r="FT138" t="s">
        <v>203</v>
      </c>
      <c r="FV138" t="s">
        <v>203</v>
      </c>
      <c r="FX138" t="s">
        <v>203</v>
      </c>
      <c r="FZ138" t="s">
        <v>203</v>
      </c>
      <c r="GB138" t="s">
        <v>203</v>
      </c>
    </row>
    <row r="139" spans="1:198" ht="12.75">
      <c r="A139" t="s">
        <v>198</v>
      </c>
      <c r="B139" t="s">
        <v>199</v>
      </c>
      <c r="G139" t="s">
        <v>800</v>
      </c>
      <c r="H139" t="s">
        <v>201</v>
      </c>
      <c r="I139" t="s">
        <v>2511</v>
      </c>
      <c r="J139" t="s">
        <v>2525</v>
      </c>
      <c r="K139" t="s">
        <v>208</v>
      </c>
      <c r="P139" t="s">
        <v>2526</v>
      </c>
      <c r="Q139" t="s">
        <v>201</v>
      </c>
      <c r="R139" t="s">
        <v>2527</v>
      </c>
      <c r="S139" t="s">
        <v>2528</v>
      </c>
      <c r="T139" t="s">
        <v>208</v>
      </c>
      <c r="X139" t="s">
        <v>293</v>
      </c>
      <c r="AA139" t="s">
        <v>2529</v>
      </c>
      <c r="AC139" t="s">
        <v>2530</v>
      </c>
      <c r="AD139" t="s">
        <v>212</v>
      </c>
      <c r="AE139" t="s">
        <v>212</v>
      </c>
      <c r="AF139">
        <v>16450</v>
      </c>
      <c r="AG139">
        <v>148010</v>
      </c>
      <c r="AH139">
        <v>164460</v>
      </c>
      <c r="AI139" t="s">
        <v>212</v>
      </c>
      <c r="AJ139">
        <v>16450</v>
      </c>
      <c r="AK139">
        <v>148010</v>
      </c>
      <c r="AL139">
        <v>164460</v>
      </c>
      <c r="AO139" t="s">
        <v>1765</v>
      </c>
      <c r="AQ139" t="s">
        <v>2531</v>
      </c>
      <c r="AR139" t="s">
        <v>216</v>
      </c>
      <c r="AT139" t="s">
        <v>2532</v>
      </c>
      <c r="AU139" t="s">
        <v>298</v>
      </c>
      <c r="AV139">
        <v>0</v>
      </c>
      <c r="AX139">
        <v>0</v>
      </c>
      <c r="AY139">
        <v>1</v>
      </c>
      <c r="AZ139">
        <v>2</v>
      </c>
      <c r="BA139">
        <v>2</v>
      </c>
      <c r="BB139">
        <v>0</v>
      </c>
      <c r="BD139">
        <v>0</v>
      </c>
      <c r="BZ139" t="s">
        <v>208</v>
      </c>
      <c r="FH139" t="s">
        <v>203</v>
      </c>
      <c r="FJ139" t="s">
        <v>203</v>
      </c>
      <c r="FK139" t="s">
        <v>203</v>
      </c>
      <c r="FN139" t="s">
        <v>203</v>
      </c>
      <c r="FT139" t="s">
        <v>203</v>
      </c>
      <c r="FV139" t="s">
        <v>203</v>
      </c>
      <c r="FX139" t="s">
        <v>203</v>
      </c>
      <c r="FZ139" t="s">
        <v>203</v>
      </c>
      <c r="GB139" t="s">
        <v>203</v>
      </c>
      <c r="GE139" t="s">
        <v>2533</v>
      </c>
      <c r="GF139" t="s">
        <v>2534</v>
      </c>
      <c r="GG139" t="s">
        <v>2535</v>
      </c>
      <c r="GH139" t="s">
        <v>2536</v>
      </c>
      <c r="GI139" t="s">
        <v>285</v>
      </c>
      <c r="GJ139" t="s">
        <v>2537</v>
      </c>
      <c r="GK139" t="s">
        <v>2538</v>
      </c>
      <c r="GL139" t="s">
        <v>2539</v>
      </c>
      <c r="GM139" t="s">
        <v>2540</v>
      </c>
      <c r="GN139" t="s">
        <v>753</v>
      </c>
      <c r="GO139" t="s">
        <v>285</v>
      </c>
      <c r="GP139" t="s">
        <v>754</v>
      </c>
    </row>
    <row r="140" spans="1:198" ht="12.75">
      <c r="A140" t="s">
        <v>198</v>
      </c>
      <c r="B140" t="s">
        <v>199</v>
      </c>
      <c r="G140" t="s">
        <v>800</v>
      </c>
      <c r="H140" t="s">
        <v>201</v>
      </c>
      <c r="I140" t="s">
        <v>2511</v>
      </c>
      <c r="J140" t="s">
        <v>2541</v>
      </c>
      <c r="K140" t="s">
        <v>208</v>
      </c>
      <c r="P140" t="s">
        <v>2542</v>
      </c>
      <c r="Q140" t="s">
        <v>1008</v>
      </c>
      <c r="R140" t="s">
        <v>2543</v>
      </c>
      <c r="S140" t="s">
        <v>2544</v>
      </c>
      <c r="T140" t="s">
        <v>208</v>
      </c>
      <c r="X140" t="s">
        <v>293</v>
      </c>
      <c r="AA140" t="s">
        <v>2545</v>
      </c>
      <c r="AC140" t="s">
        <v>2546</v>
      </c>
      <c r="AD140" t="s">
        <v>212</v>
      </c>
      <c r="AE140" t="s">
        <v>212</v>
      </c>
      <c r="AF140">
        <v>126030</v>
      </c>
      <c r="AG140">
        <v>1134290</v>
      </c>
      <c r="AH140">
        <v>1260320</v>
      </c>
      <c r="AI140" t="s">
        <v>212</v>
      </c>
      <c r="AJ140">
        <v>126030</v>
      </c>
      <c r="AK140">
        <v>1134290</v>
      </c>
      <c r="AL140">
        <v>1260320</v>
      </c>
      <c r="AO140" t="s">
        <v>1765</v>
      </c>
      <c r="AQ140" t="s">
        <v>1631</v>
      </c>
      <c r="AR140" t="s">
        <v>216</v>
      </c>
      <c r="AT140" t="s">
        <v>2547</v>
      </c>
      <c r="AU140" t="s">
        <v>298</v>
      </c>
      <c r="AV140">
        <v>0</v>
      </c>
      <c r="AX140">
        <v>0</v>
      </c>
      <c r="AY140">
        <v>1</v>
      </c>
      <c r="AZ140">
        <v>2</v>
      </c>
      <c r="BA140">
        <v>3</v>
      </c>
      <c r="BB140">
        <v>0</v>
      </c>
      <c r="BD140">
        <v>0</v>
      </c>
      <c r="BS140" t="s">
        <v>2548</v>
      </c>
      <c r="BT140" t="s">
        <v>2549</v>
      </c>
      <c r="BU140" t="s">
        <v>301</v>
      </c>
      <c r="BV140" t="s">
        <v>2550</v>
      </c>
      <c r="BW140" t="s">
        <v>2551</v>
      </c>
      <c r="BX140" t="s">
        <v>2552</v>
      </c>
      <c r="BY140" t="s">
        <v>1057</v>
      </c>
      <c r="BZ140" t="s">
        <v>208</v>
      </c>
      <c r="FH140" t="s">
        <v>203</v>
      </c>
      <c r="FJ140" t="s">
        <v>203</v>
      </c>
      <c r="FK140" t="s">
        <v>203</v>
      </c>
      <c r="FN140" t="s">
        <v>203</v>
      </c>
      <c r="FT140" t="s">
        <v>203</v>
      </c>
      <c r="FV140" t="s">
        <v>203</v>
      </c>
      <c r="FX140" t="s">
        <v>203</v>
      </c>
      <c r="FZ140" t="s">
        <v>203</v>
      </c>
      <c r="GB140" t="s">
        <v>203</v>
      </c>
      <c r="GE140" t="s">
        <v>2553</v>
      </c>
      <c r="GF140" t="s">
        <v>2554</v>
      </c>
      <c r="GG140" t="s">
        <v>2555</v>
      </c>
      <c r="GH140" t="s">
        <v>530</v>
      </c>
      <c r="GI140" t="s">
        <v>258</v>
      </c>
      <c r="GJ140" t="s">
        <v>531</v>
      </c>
      <c r="GK140" t="s">
        <v>2556</v>
      </c>
      <c r="GL140" t="s">
        <v>2557</v>
      </c>
      <c r="GM140" t="s">
        <v>2558</v>
      </c>
      <c r="GN140" t="s">
        <v>777</v>
      </c>
      <c r="GO140" t="s">
        <v>285</v>
      </c>
      <c r="GP140" t="s">
        <v>706</v>
      </c>
    </row>
    <row r="141" spans="1:198" ht="12.75">
      <c r="A141" t="s">
        <v>198</v>
      </c>
      <c r="B141" t="s">
        <v>199</v>
      </c>
      <c r="G141" t="s">
        <v>800</v>
      </c>
      <c r="H141" t="s">
        <v>201</v>
      </c>
      <c r="I141" t="s">
        <v>2511</v>
      </c>
      <c r="J141" t="s">
        <v>2559</v>
      </c>
      <c r="K141" t="s">
        <v>208</v>
      </c>
      <c r="P141" t="s">
        <v>800</v>
      </c>
      <c r="Q141" t="s">
        <v>201</v>
      </c>
      <c r="R141" t="s">
        <v>2511</v>
      </c>
      <c r="S141" t="s">
        <v>2560</v>
      </c>
      <c r="T141" t="s">
        <v>208</v>
      </c>
      <c r="X141" t="s">
        <v>293</v>
      </c>
      <c r="AA141" t="s">
        <v>2561</v>
      </c>
      <c r="AC141" t="s">
        <v>2562</v>
      </c>
      <c r="AD141" t="s">
        <v>212</v>
      </c>
      <c r="AE141" t="s">
        <v>212</v>
      </c>
      <c r="AF141">
        <v>75210</v>
      </c>
      <c r="AG141">
        <v>0</v>
      </c>
      <c r="AH141">
        <v>75210</v>
      </c>
      <c r="AI141" t="s">
        <v>212</v>
      </c>
      <c r="AJ141">
        <v>75210</v>
      </c>
      <c r="AK141">
        <v>0</v>
      </c>
      <c r="AL141">
        <v>75210</v>
      </c>
      <c r="AO141" t="s">
        <v>1765</v>
      </c>
      <c r="AR141" t="s">
        <v>2563</v>
      </c>
      <c r="AS141" t="s">
        <v>215</v>
      </c>
      <c r="AT141" t="s">
        <v>216</v>
      </c>
      <c r="AV141">
        <v>0</v>
      </c>
      <c r="AX141">
        <v>0</v>
      </c>
      <c r="AY141">
        <v>1</v>
      </c>
      <c r="AZ141">
        <v>0</v>
      </c>
      <c r="BA141">
        <v>0</v>
      </c>
      <c r="BB141">
        <v>0</v>
      </c>
      <c r="BD141">
        <v>0</v>
      </c>
      <c r="BS141" t="s">
        <v>2564</v>
      </c>
      <c r="BT141" t="s">
        <v>2565</v>
      </c>
      <c r="BU141" t="s">
        <v>301</v>
      </c>
      <c r="BV141" t="s">
        <v>2566</v>
      </c>
      <c r="BW141" t="s">
        <v>2567</v>
      </c>
      <c r="BX141" t="s">
        <v>2568</v>
      </c>
      <c r="BY141" t="s">
        <v>733</v>
      </c>
      <c r="BZ141" t="s">
        <v>208</v>
      </c>
      <c r="CB141" t="s">
        <v>2564</v>
      </c>
      <c r="CC141" t="s">
        <v>2569</v>
      </c>
      <c r="CD141" t="s">
        <v>244</v>
      </c>
      <c r="CE141" t="s">
        <v>2570</v>
      </c>
      <c r="CF141" t="s">
        <v>711</v>
      </c>
      <c r="CG141" t="s">
        <v>274</v>
      </c>
      <c r="CH141">
        <v>275</v>
      </c>
      <c r="CJ141" t="s">
        <v>2571</v>
      </c>
      <c r="CK141" t="s">
        <v>208</v>
      </c>
      <c r="CL141" t="s">
        <v>1186</v>
      </c>
      <c r="CO141" t="s">
        <v>2572</v>
      </c>
      <c r="CP141" t="s">
        <v>269</v>
      </c>
      <c r="CQ141" t="s">
        <v>1188</v>
      </c>
      <c r="CU141" t="s">
        <v>208</v>
      </c>
      <c r="CV141" t="s">
        <v>1027</v>
      </c>
      <c r="FH141" t="s">
        <v>203</v>
      </c>
      <c r="FI141" t="s">
        <v>229</v>
      </c>
      <c r="FJ141" t="s">
        <v>203</v>
      </c>
      <c r="FK141" t="s">
        <v>203</v>
      </c>
      <c r="FN141" t="s">
        <v>203</v>
      </c>
      <c r="FT141" t="s">
        <v>203</v>
      </c>
      <c r="FV141" t="s">
        <v>203</v>
      </c>
      <c r="FX141" t="s">
        <v>203</v>
      </c>
      <c r="FZ141" t="s">
        <v>203</v>
      </c>
      <c r="GB141" t="s">
        <v>203</v>
      </c>
      <c r="GC141" t="s">
        <v>2573</v>
      </c>
      <c r="GD141">
        <v>0.8</v>
      </c>
      <c r="GE141" t="s">
        <v>2574</v>
      </c>
      <c r="GF141" t="s">
        <v>2575</v>
      </c>
      <c r="GG141" t="s">
        <v>2576</v>
      </c>
      <c r="GH141" t="s">
        <v>647</v>
      </c>
      <c r="GI141" t="s">
        <v>258</v>
      </c>
      <c r="GJ141" t="s">
        <v>648</v>
      </c>
      <c r="GK141" t="s">
        <v>2577</v>
      </c>
      <c r="GL141" t="s">
        <v>2578</v>
      </c>
      <c r="GM141" t="s">
        <v>2579</v>
      </c>
      <c r="GN141" t="s">
        <v>257</v>
      </c>
      <c r="GO141" t="s">
        <v>258</v>
      </c>
      <c r="GP141" t="s">
        <v>259</v>
      </c>
    </row>
    <row r="142" spans="1:184" ht="12.75">
      <c r="A142" t="s">
        <v>198</v>
      </c>
      <c r="B142" t="s">
        <v>199</v>
      </c>
      <c r="G142" t="s">
        <v>800</v>
      </c>
      <c r="H142" t="s">
        <v>201</v>
      </c>
      <c r="I142" t="s">
        <v>2580</v>
      </c>
      <c r="J142" t="s">
        <v>2581</v>
      </c>
      <c r="K142" t="s">
        <v>208</v>
      </c>
      <c r="P142" t="s">
        <v>800</v>
      </c>
      <c r="Q142" t="s">
        <v>201</v>
      </c>
      <c r="R142" t="s">
        <v>2580</v>
      </c>
      <c r="S142" t="s">
        <v>2582</v>
      </c>
      <c r="T142" t="s">
        <v>208</v>
      </c>
      <c r="X142" t="s">
        <v>1758</v>
      </c>
      <c r="AA142" t="s">
        <v>2583</v>
      </c>
      <c r="AC142" t="s">
        <v>2584</v>
      </c>
      <c r="AD142" t="s">
        <v>212</v>
      </c>
      <c r="AE142" t="s">
        <v>212</v>
      </c>
      <c r="AF142">
        <v>364440</v>
      </c>
      <c r="AG142">
        <v>31330</v>
      </c>
      <c r="AH142">
        <v>395770</v>
      </c>
      <c r="AI142" t="s">
        <v>212</v>
      </c>
      <c r="AJ142">
        <v>364440</v>
      </c>
      <c r="AK142">
        <v>31330</v>
      </c>
      <c r="AL142">
        <v>395770</v>
      </c>
      <c r="AO142" t="s">
        <v>1765</v>
      </c>
      <c r="AQ142" t="s">
        <v>744</v>
      </c>
      <c r="AR142" t="s">
        <v>2585</v>
      </c>
      <c r="AS142" t="s">
        <v>215</v>
      </c>
      <c r="AT142" t="s">
        <v>2586</v>
      </c>
      <c r="AU142" t="s">
        <v>512</v>
      </c>
      <c r="AV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D142">
        <v>0</v>
      </c>
      <c r="BF142" t="s">
        <v>513</v>
      </c>
      <c r="BS142" t="s">
        <v>2587</v>
      </c>
      <c r="BT142" t="s">
        <v>2588</v>
      </c>
      <c r="BU142" t="s">
        <v>301</v>
      </c>
      <c r="BV142" t="s">
        <v>2589</v>
      </c>
      <c r="BW142" t="s">
        <v>2590</v>
      </c>
      <c r="BY142" t="s">
        <v>242</v>
      </c>
      <c r="BZ142" t="s">
        <v>208</v>
      </c>
      <c r="FH142" t="s">
        <v>203</v>
      </c>
      <c r="FJ142" t="s">
        <v>203</v>
      </c>
      <c r="FK142" t="s">
        <v>203</v>
      </c>
      <c r="FN142" t="s">
        <v>203</v>
      </c>
      <c r="FT142" t="s">
        <v>203</v>
      </c>
      <c r="FV142" t="s">
        <v>203</v>
      </c>
      <c r="FX142" t="s">
        <v>203</v>
      </c>
      <c r="FZ142" t="s">
        <v>203</v>
      </c>
      <c r="GB142" t="s">
        <v>203</v>
      </c>
    </row>
    <row r="143" spans="1:186" ht="12.75">
      <c r="A143" t="s">
        <v>198</v>
      </c>
      <c r="B143" t="s">
        <v>199</v>
      </c>
      <c r="G143" t="s">
        <v>800</v>
      </c>
      <c r="H143" t="s">
        <v>201</v>
      </c>
      <c r="I143" t="s">
        <v>2580</v>
      </c>
      <c r="J143" t="s">
        <v>2074</v>
      </c>
      <c r="K143" t="s">
        <v>208</v>
      </c>
      <c r="P143" t="s">
        <v>800</v>
      </c>
      <c r="Q143" t="s">
        <v>201</v>
      </c>
      <c r="R143" t="s">
        <v>2580</v>
      </c>
      <c r="S143" t="s">
        <v>2074</v>
      </c>
      <c r="T143" t="s">
        <v>208</v>
      </c>
      <c r="X143" t="s">
        <v>2591</v>
      </c>
      <c r="AA143" t="s">
        <v>2592</v>
      </c>
      <c r="AC143" t="s">
        <v>2593</v>
      </c>
      <c r="AD143" t="s">
        <v>212</v>
      </c>
      <c r="AE143" t="s">
        <v>212</v>
      </c>
      <c r="AF143">
        <v>155270</v>
      </c>
      <c r="AG143">
        <v>100950</v>
      </c>
      <c r="AH143">
        <v>256220</v>
      </c>
      <c r="AI143" t="s">
        <v>212</v>
      </c>
      <c r="AJ143">
        <v>155270</v>
      </c>
      <c r="AK143">
        <v>100950</v>
      </c>
      <c r="AL143">
        <v>256220</v>
      </c>
      <c r="AO143" t="s">
        <v>1765</v>
      </c>
      <c r="AQ143" t="s">
        <v>2594</v>
      </c>
      <c r="AR143" t="s">
        <v>2595</v>
      </c>
      <c r="AS143" t="s">
        <v>215</v>
      </c>
      <c r="AT143" t="s">
        <v>2596</v>
      </c>
      <c r="AU143" t="s">
        <v>512</v>
      </c>
      <c r="AV143">
        <v>1</v>
      </c>
      <c r="AW143" t="s">
        <v>229</v>
      </c>
      <c r="AX143">
        <v>0</v>
      </c>
      <c r="AY143">
        <v>0</v>
      </c>
      <c r="AZ143">
        <v>0</v>
      </c>
      <c r="BA143">
        <v>0</v>
      </c>
      <c r="BB143">
        <v>0</v>
      </c>
      <c r="BD143">
        <v>0</v>
      </c>
      <c r="BF143" t="s">
        <v>513</v>
      </c>
      <c r="BJ143" t="s">
        <v>232</v>
      </c>
      <c r="BK143" t="s">
        <v>513</v>
      </c>
      <c r="BL143" t="s">
        <v>2403</v>
      </c>
      <c r="BS143" t="s">
        <v>2597</v>
      </c>
      <c r="BT143" t="s">
        <v>2598</v>
      </c>
      <c r="BU143" t="s">
        <v>301</v>
      </c>
      <c r="BV143" t="s">
        <v>2599</v>
      </c>
      <c r="BW143" t="s">
        <v>2600</v>
      </c>
      <c r="BY143" t="s">
        <v>242</v>
      </c>
      <c r="BZ143" t="s">
        <v>208</v>
      </c>
      <c r="CB143" t="s">
        <v>2597</v>
      </c>
      <c r="CC143" t="s">
        <v>2601</v>
      </c>
      <c r="CD143" t="s">
        <v>2602</v>
      </c>
      <c r="CE143" t="s">
        <v>2603</v>
      </c>
      <c r="CG143" t="s">
        <v>364</v>
      </c>
      <c r="CH143">
        <v>0</v>
      </c>
      <c r="CI143">
        <v>6.74</v>
      </c>
      <c r="FH143" t="s">
        <v>203</v>
      </c>
      <c r="FI143" t="s">
        <v>229</v>
      </c>
      <c r="FJ143" t="s">
        <v>203</v>
      </c>
      <c r="FK143" t="s">
        <v>203</v>
      </c>
      <c r="FN143" t="s">
        <v>203</v>
      </c>
      <c r="FT143" t="s">
        <v>203</v>
      </c>
      <c r="FV143" t="s">
        <v>203</v>
      </c>
      <c r="FX143" t="s">
        <v>203</v>
      </c>
      <c r="FZ143" t="s">
        <v>203</v>
      </c>
      <c r="GB143" t="s">
        <v>203</v>
      </c>
      <c r="GC143" t="s">
        <v>2604</v>
      </c>
      <c r="GD143">
        <v>0.7</v>
      </c>
    </row>
    <row r="144" spans="1:198" ht="12.75">
      <c r="A144" t="s">
        <v>198</v>
      </c>
      <c r="B144" t="s">
        <v>199</v>
      </c>
      <c r="G144" t="s">
        <v>800</v>
      </c>
      <c r="H144" t="s">
        <v>201</v>
      </c>
      <c r="I144" t="s">
        <v>2580</v>
      </c>
      <c r="J144" t="s">
        <v>2605</v>
      </c>
      <c r="K144" t="s">
        <v>208</v>
      </c>
      <c r="P144" t="s">
        <v>800</v>
      </c>
      <c r="Q144" t="s">
        <v>201</v>
      </c>
      <c r="R144" t="s">
        <v>2425</v>
      </c>
      <c r="S144" t="s">
        <v>2606</v>
      </c>
      <c r="T144" t="s">
        <v>208</v>
      </c>
      <c r="X144" t="s">
        <v>220</v>
      </c>
      <c r="AA144" t="s">
        <v>2607</v>
      </c>
      <c r="AC144" t="s">
        <v>2608</v>
      </c>
      <c r="AD144" t="s">
        <v>212</v>
      </c>
      <c r="AE144" t="s">
        <v>212</v>
      </c>
      <c r="AF144">
        <v>56670</v>
      </c>
      <c r="AG144">
        <v>63800</v>
      </c>
      <c r="AH144">
        <v>120470</v>
      </c>
      <c r="AI144" t="s">
        <v>212</v>
      </c>
      <c r="AJ144">
        <v>56670</v>
      </c>
      <c r="AK144">
        <v>63800</v>
      </c>
      <c r="AL144">
        <v>120470</v>
      </c>
      <c r="AO144" t="s">
        <v>1765</v>
      </c>
      <c r="AQ144" t="s">
        <v>2609</v>
      </c>
      <c r="AR144" t="s">
        <v>2610</v>
      </c>
      <c r="AS144" t="s">
        <v>215</v>
      </c>
      <c r="AT144" t="s">
        <v>2611</v>
      </c>
      <c r="AU144" t="s">
        <v>228</v>
      </c>
      <c r="AV144">
        <v>1</v>
      </c>
      <c r="AW144" t="s">
        <v>229</v>
      </c>
      <c r="AX144">
        <v>0</v>
      </c>
      <c r="AY144">
        <v>1</v>
      </c>
      <c r="AZ144">
        <v>2</v>
      </c>
      <c r="BA144">
        <v>1</v>
      </c>
      <c r="BB144">
        <v>0</v>
      </c>
      <c r="BD144">
        <v>0</v>
      </c>
      <c r="BE144" t="s">
        <v>231</v>
      </c>
      <c r="BJ144" t="s">
        <v>232</v>
      </c>
      <c r="BK144" t="s">
        <v>233</v>
      </c>
      <c r="BL144" t="s">
        <v>234</v>
      </c>
      <c r="BN144" t="s">
        <v>235</v>
      </c>
      <c r="BS144" t="s">
        <v>2612</v>
      </c>
      <c r="BT144" t="s">
        <v>2613</v>
      </c>
      <c r="BU144" t="s">
        <v>301</v>
      </c>
      <c r="BV144" t="s">
        <v>2614</v>
      </c>
      <c r="BW144" t="s">
        <v>2615</v>
      </c>
      <c r="BY144" t="s">
        <v>242</v>
      </c>
      <c r="BZ144" t="s">
        <v>208</v>
      </c>
      <c r="CB144" t="s">
        <v>2616</v>
      </c>
      <c r="CC144" t="s">
        <v>2617</v>
      </c>
      <c r="CD144" t="s">
        <v>330</v>
      </c>
      <c r="CE144" t="s">
        <v>1346</v>
      </c>
      <c r="CF144" t="s">
        <v>246</v>
      </c>
      <c r="CH144">
        <v>0</v>
      </c>
      <c r="CI144">
        <v>6.05</v>
      </c>
      <c r="CJ144" t="s">
        <v>2618</v>
      </c>
      <c r="FH144" t="s">
        <v>203</v>
      </c>
      <c r="FI144" t="s">
        <v>229</v>
      </c>
      <c r="FJ144" t="s">
        <v>203</v>
      </c>
      <c r="FK144" t="s">
        <v>203</v>
      </c>
      <c r="FN144" t="s">
        <v>203</v>
      </c>
      <c r="FT144" t="s">
        <v>203</v>
      </c>
      <c r="FV144" t="s">
        <v>203</v>
      </c>
      <c r="FX144" t="s">
        <v>203</v>
      </c>
      <c r="FZ144" t="s">
        <v>203</v>
      </c>
      <c r="GB144" t="s">
        <v>203</v>
      </c>
      <c r="GC144" t="s">
        <v>2619</v>
      </c>
      <c r="GE144" t="s">
        <v>1469</v>
      </c>
      <c r="GF144" t="s">
        <v>2620</v>
      </c>
      <c r="GG144" t="s">
        <v>2621</v>
      </c>
      <c r="GH144" t="s">
        <v>284</v>
      </c>
      <c r="GI144" t="s">
        <v>285</v>
      </c>
      <c r="GJ144" t="s">
        <v>286</v>
      </c>
      <c r="GK144" t="s">
        <v>1597</v>
      </c>
      <c r="GL144" t="s">
        <v>2622</v>
      </c>
      <c r="GM144" t="s">
        <v>2623</v>
      </c>
      <c r="GN144" t="s">
        <v>2506</v>
      </c>
      <c r="GO144" t="s">
        <v>285</v>
      </c>
      <c r="GP144" t="s">
        <v>2507</v>
      </c>
    </row>
    <row r="145" spans="1:198" ht="12.75">
      <c r="A145" t="s">
        <v>198</v>
      </c>
      <c r="B145" t="s">
        <v>199</v>
      </c>
      <c r="G145" t="s">
        <v>800</v>
      </c>
      <c r="H145" t="s">
        <v>201</v>
      </c>
      <c r="I145" t="s">
        <v>2425</v>
      </c>
      <c r="J145" t="s">
        <v>2624</v>
      </c>
      <c r="K145" t="s">
        <v>208</v>
      </c>
      <c r="P145" t="s">
        <v>800</v>
      </c>
      <c r="Q145" t="s">
        <v>201</v>
      </c>
      <c r="R145" t="s">
        <v>2425</v>
      </c>
      <c r="S145" t="s">
        <v>2624</v>
      </c>
      <c r="T145" t="s">
        <v>208</v>
      </c>
      <c r="W145" t="s">
        <v>208</v>
      </c>
      <c r="X145" t="s">
        <v>220</v>
      </c>
      <c r="AA145" t="s">
        <v>2625</v>
      </c>
      <c r="AC145" t="s">
        <v>2626</v>
      </c>
      <c r="AD145" t="s">
        <v>212</v>
      </c>
      <c r="AE145" t="s">
        <v>212</v>
      </c>
      <c r="AF145">
        <v>16500</v>
      </c>
      <c r="AG145">
        <v>44790</v>
      </c>
      <c r="AH145">
        <v>61290</v>
      </c>
      <c r="AI145" t="s">
        <v>212</v>
      </c>
      <c r="AJ145">
        <v>16500</v>
      </c>
      <c r="AK145">
        <v>44610</v>
      </c>
      <c r="AL145">
        <v>61110</v>
      </c>
      <c r="AN145" t="s">
        <v>318</v>
      </c>
      <c r="AO145" t="s">
        <v>1765</v>
      </c>
      <c r="AQ145" t="s">
        <v>2047</v>
      </c>
      <c r="AR145" t="s">
        <v>2627</v>
      </c>
      <c r="AS145" t="s">
        <v>215</v>
      </c>
      <c r="AT145" t="s">
        <v>2628</v>
      </c>
      <c r="AU145" t="s">
        <v>228</v>
      </c>
      <c r="AV145">
        <v>1</v>
      </c>
      <c r="AW145" t="s">
        <v>229</v>
      </c>
      <c r="AX145">
        <v>0</v>
      </c>
      <c r="AY145">
        <v>1</v>
      </c>
      <c r="AZ145">
        <v>3</v>
      </c>
      <c r="BA145">
        <v>2</v>
      </c>
      <c r="BB145">
        <v>0</v>
      </c>
      <c r="BD145">
        <v>0</v>
      </c>
      <c r="BJ145" t="s">
        <v>232</v>
      </c>
      <c r="BK145" t="s">
        <v>269</v>
      </c>
      <c r="BL145" t="s">
        <v>234</v>
      </c>
      <c r="BN145" t="s">
        <v>235</v>
      </c>
      <c r="BS145" t="s">
        <v>2629</v>
      </c>
      <c r="BT145" t="s">
        <v>2630</v>
      </c>
      <c r="BU145" t="s">
        <v>301</v>
      </c>
      <c r="BV145" t="s">
        <v>2631</v>
      </c>
      <c r="BW145" t="s">
        <v>2632</v>
      </c>
      <c r="BZ145" t="s">
        <v>208</v>
      </c>
      <c r="CB145" t="s">
        <v>2633</v>
      </c>
      <c r="CC145" t="s">
        <v>2634</v>
      </c>
      <c r="CD145" t="s">
        <v>448</v>
      </c>
      <c r="CE145" t="s">
        <v>2635</v>
      </c>
      <c r="CF145" t="s">
        <v>246</v>
      </c>
      <c r="CH145">
        <v>0</v>
      </c>
      <c r="CI145">
        <v>6.06</v>
      </c>
      <c r="CJ145" t="s">
        <v>2636</v>
      </c>
      <c r="FH145" t="s">
        <v>203</v>
      </c>
      <c r="FI145" t="s">
        <v>229</v>
      </c>
      <c r="FJ145" t="s">
        <v>208</v>
      </c>
      <c r="FK145" t="s">
        <v>203</v>
      </c>
      <c r="FN145" t="s">
        <v>208</v>
      </c>
      <c r="FO145" t="s">
        <v>1580</v>
      </c>
      <c r="FP145" t="s">
        <v>2637</v>
      </c>
      <c r="FT145" t="s">
        <v>203</v>
      </c>
      <c r="FV145" t="s">
        <v>203</v>
      </c>
      <c r="FX145" t="s">
        <v>203</v>
      </c>
      <c r="FZ145" t="s">
        <v>203</v>
      </c>
      <c r="GB145" t="s">
        <v>203</v>
      </c>
      <c r="GC145" t="s">
        <v>2638</v>
      </c>
      <c r="GE145" t="s">
        <v>1537</v>
      </c>
      <c r="GF145" t="s">
        <v>2639</v>
      </c>
      <c r="GG145" t="s">
        <v>2640</v>
      </c>
      <c r="GH145" t="s">
        <v>370</v>
      </c>
      <c r="GI145" t="s">
        <v>258</v>
      </c>
      <c r="GJ145" t="s">
        <v>371</v>
      </c>
      <c r="GK145" t="s">
        <v>1212</v>
      </c>
      <c r="GL145" t="s">
        <v>2641</v>
      </c>
      <c r="GM145" t="s">
        <v>2642</v>
      </c>
      <c r="GN145" t="s">
        <v>647</v>
      </c>
      <c r="GO145" t="s">
        <v>285</v>
      </c>
      <c r="GP145" t="s">
        <v>648</v>
      </c>
    </row>
    <row r="146" spans="1:198" ht="12.75">
      <c r="A146" t="s">
        <v>198</v>
      </c>
      <c r="B146" t="s">
        <v>199</v>
      </c>
      <c r="G146" t="s">
        <v>800</v>
      </c>
      <c r="H146" t="s">
        <v>201</v>
      </c>
      <c r="I146" t="s">
        <v>2425</v>
      </c>
      <c r="J146" t="s">
        <v>2643</v>
      </c>
      <c r="K146" t="s">
        <v>208</v>
      </c>
      <c r="P146" t="s">
        <v>800</v>
      </c>
      <c r="Q146" t="s">
        <v>201</v>
      </c>
      <c r="R146" t="s">
        <v>2425</v>
      </c>
      <c r="S146" t="s">
        <v>2643</v>
      </c>
      <c r="T146" t="s">
        <v>208</v>
      </c>
      <c r="W146" t="s">
        <v>208</v>
      </c>
      <c r="X146" t="s">
        <v>220</v>
      </c>
      <c r="AA146" t="s">
        <v>2644</v>
      </c>
      <c r="AC146" t="s">
        <v>2645</v>
      </c>
      <c r="AD146" t="s">
        <v>212</v>
      </c>
      <c r="AE146" t="s">
        <v>212</v>
      </c>
      <c r="AF146">
        <v>30000</v>
      </c>
      <c r="AG146">
        <v>79030</v>
      </c>
      <c r="AH146">
        <v>109030</v>
      </c>
      <c r="AI146" t="s">
        <v>212</v>
      </c>
      <c r="AJ146">
        <v>30000</v>
      </c>
      <c r="AK146">
        <v>79030</v>
      </c>
      <c r="AL146">
        <v>109030</v>
      </c>
      <c r="AN146" t="s">
        <v>318</v>
      </c>
      <c r="AO146" t="s">
        <v>2358</v>
      </c>
      <c r="AQ146" t="s">
        <v>568</v>
      </c>
      <c r="AR146" t="s">
        <v>569</v>
      </c>
      <c r="AS146" t="s">
        <v>215</v>
      </c>
      <c r="AT146" t="s">
        <v>2646</v>
      </c>
      <c r="AU146" t="s">
        <v>228</v>
      </c>
      <c r="AV146">
        <v>1</v>
      </c>
      <c r="AW146" t="s">
        <v>229</v>
      </c>
      <c r="AX146">
        <v>0</v>
      </c>
      <c r="AY146">
        <v>1</v>
      </c>
      <c r="AZ146">
        <v>3</v>
      </c>
      <c r="BA146">
        <v>2</v>
      </c>
      <c r="BB146">
        <v>0</v>
      </c>
      <c r="BC146" t="s">
        <v>230</v>
      </c>
      <c r="BD146">
        <v>0</v>
      </c>
      <c r="BJ146" t="s">
        <v>232</v>
      </c>
      <c r="BK146" t="s">
        <v>269</v>
      </c>
      <c r="BL146" t="s">
        <v>234</v>
      </c>
      <c r="BN146" t="s">
        <v>235</v>
      </c>
      <c r="BS146" t="s">
        <v>2647</v>
      </c>
      <c r="BT146" t="s">
        <v>2648</v>
      </c>
      <c r="BU146" t="s">
        <v>301</v>
      </c>
      <c r="BV146" t="s">
        <v>2649</v>
      </c>
      <c r="BW146" t="s">
        <v>2650</v>
      </c>
      <c r="BZ146" t="s">
        <v>208</v>
      </c>
      <c r="CB146" t="s">
        <v>2647</v>
      </c>
      <c r="CC146" t="s">
        <v>2651</v>
      </c>
      <c r="CD146" t="s">
        <v>709</v>
      </c>
      <c r="CE146" t="s">
        <v>2652</v>
      </c>
      <c r="CF146" t="s">
        <v>2653</v>
      </c>
      <c r="CG146" t="s">
        <v>364</v>
      </c>
      <c r="CH146">
        <v>0</v>
      </c>
      <c r="CI146">
        <v>7.62</v>
      </c>
      <c r="FH146" t="s">
        <v>203</v>
      </c>
      <c r="FI146" t="s">
        <v>229</v>
      </c>
      <c r="FJ146" t="s">
        <v>203</v>
      </c>
      <c r="FK146" t="s">
        <v>203</v>
      </c>
      <c r="FN146" t="s">
        <v>203</v>
      </c>
      <c r="FT146" t="s">
        <v>203</v>
      </c>
      <c r="FV146" t="s">
        <v>203</v>
      </c>
      <c r="FX146" t="s">
        <v>203</v>
      </c>
      <c r="FZ146" t="s">
        <v>203</v>
      </c>
      <c r="GB146" t="s">
        <v>203</v>
      </c>
      <c r="GC146" t="s">
        <v>2654</v>
      </c>
      <c r="GD146">
        <v>1.069</v>
      </c>
      <c r="GE146" t="s">
        <v>1152</v>
      </c>
      <c r="GF146" t="s">
        <v>2655</v>
      </c>
      <c r="GG146" t="s">
        <v>2656</v>
      </c>
      <c r="GH146" t="s">
        <v>370</v>
      </c>
      <c r="GI146" t="s">
        <v>258</v>
      </c>
      <c r="GJ146" t="s">
        <v>371</v>
      </c>
      <c r="GK146" t="s">
        <v>1816</v>
      </c>
      <c r="GL146" t="s">
        <v>2657</v>
      </c>
      <c r="GM146" t="s">
        <v>2658</v>
      </c>
      <c r="GN146" t="s">
        <v>308</v>
      </c>
      <c r="GO146" t="s">
        <v>258</v>
      </c>
      <c r="GP146" t="s">
        <v>309</v>
      </c>
    </row>
    <row r="147" spans="1:198" ht="12.75">
      <c r="A147" t="s">
        <v>198</v>
      </c>
      <c r="B147" t="s">
        <v>199</v>
      </c>
      <c r="G147" t="s">
        <v>800</v>
      </c>
      <c r="H147" t="s">
        <v>201</v>
      </c>
      <c r="I147" t="s">
        <v>2425</v>
      </c>
      <c r="J147" t="s">
        <v>2659</v>
      </c>
      <c r="K147" t="s">
        <v>208</v>
      </c>
      <c r="P147" t="s">
        <v>2660</v>
      </c>
      <c r="Q147" t="s">
        <v>783</v>
      </c>
      <c r="R147" t="s">
        <v>2661</v>
      </c>
      <c r="S147" t="s">
        <v>1507</v>
      </c>
      <c r="T147" t="s">
        <v>208</v>
      </c>
      <c r="X147" t="s">
        <v>293</v>
      </c>
      <c r="AA147" t="s">
        <v>2662</v>
      </c>
      <c r="AC147" t="s">
        <v>2663</v>
      </c>
      <c r="AD147" t="s">
        <v>212</v>
      </c>
      <c r="AE147" t="s">
        <v>212</v>
      </c>
      <c r="AF147">
        <v>11590</v>
      </c>
      <c r="AG147">
        <v>104280</v>
      </c>
      <c r="AH147">
        <v>115870</v>
      </c>
      <c r="AI147" t="s">
        <v>212</v>
      </c>
      <c r="AJ147">
        <v>11590</v>
      </c>
      <c r="AK147">
        <v>104280</v>
      </c>
      <c r="AL147">
        <v>115870</v>
      </c>
      <c r="AO147" t="s">
        <v>2358</v>
      </c>
      <c r="AQ147" t="s">
        <v>939</v>
      </c>
      <c r="AR147" t="s">
        <v>2664</v>
      </c>
      <c r="AS147" t="s">
        <v>215</v>
      </c>
      <c r="AT147" t="s">
        <v>2665</v>
      </c>
      <c r="AU147" t="s">
        <v>298</v>
      </c>
      <c r="AV147">
        <v>0</v>
      </c>
      <c r="AX147">
        <v>0</v>
      </c>
      <c r="AY147">
        <v>1</v>
      </c>
      <c r="AZ147">
        <v>3</v>
      </c>
      <c r="BA147">
        <v>2</v>
      </c>
      <c r="BB147">
        <v>0</v>
      </c>
      <c r="BD147">
        <v>0</v>
      </c>
      <c r="BS147" t="s">
        <v>2666</v>
      </c>
      <c r="BT147" t="s">
        <v>2667</v>
      </c>
      <c r="BU147" t="s">
        <v>301</v>
      </c>
      <c r="BV147" t="s">
        <v>2668</v>
      </c>
      <c r="BW147" t="s">
        <v>2669</v>
      </c>
      <c r="BX147" t="s">
        <v>2670</v>
      </c>
      <c r="BY147" t="s">
        <v>733</v>
      </c>
      <c r="BZ147" t="s">
        <v>208</v>
      </c>
      <c r="CB147" t="s">
        <v>2666</v>
      </c>
      <c r="CC147" t="s">
        <v>1243</v>
      </c>
      <c r="CD147" t="s">
        <v>272</v>
      </c>
      <c r="CE147" t="s">
        <v>1247</v>
      </c>
      <c r="CF147" t="s">
        <v>615</v>
      </c>
      <c r="CH147">
        <v>0</v>
      </c>
      <c r="CI147">
        <v>5.75</v>
      </c>
      <c r="CJ147" t="s">
        <v>2671</v>
      </c>
      <c r="FH147" t="s">
        <v>203</v>
      </c>
      <c r="FI147" t="s">
        <v>229</v>
      </c>
      <c r="FJ147" t="s">
        <v>203</v>
      </c>
      <c r="FK147" t="s">
        <v>203</v>
      </c>
      <c r="FN147" t="s">
        <v>203</v>
      </c>
      <c r="FT147" t="s">
        <v>203</v>
      </c>
      <c r="FV147" t="s">
        <v>203</v>
      </c>
      <c r="FX147" t="s">
        <v>203</v>
      </c>
      <c r="FZ147" t="s">
        <v>203</v>
      </c>
      <c r="GB147" t="s">
        <v>203</v>
      </c>
      <c r="GC147" t="s">
        <v>2672</v>
      </c>
      <c r="GD147">
        <v>0.8</v>
      </c>
      <c r="GE147" t="s">
        <v>2673</v>
      </c>
      <c r="GF147" t="s">
        <v>2674</v>
      </c>
      <c r="GG147" t="s">
        <v>2675</v>
      </c>
      <c r="GH147" t="s">
        <v>257</v>
      </c>
      <c r="GI147" t="s">
        <v>258</v>
      </c>
      <c r="GJ147" t="s">
        <v>259</v>
      </c>
      <c r="GK147" t="s">
        <v>2676</v>
      </c>
      <c r="GL147" t="s">
        <v>2677</v>
      </c>
      <c r="GM147" t="s">
        <v>2678</v>
      </c>
      <c r="GN147" t="s">
        <v>559</v>
      </c>
      <c r="GO147" t="s">
        <v>285</v>
      </c>
      <c r="GP147" t="s">
        <v>537</v>
      </c>
    </row>
    <row r="148" spans="1:198" ht="12.75">
      <c r="A148" t="s">
        <v>198</v>
      </c>
      <c r="B148" t="s">
        <v>199</v>
      </c>
      <c r="G148" t="s">
        <v>2356</v>
      </c>
      <c r="H148" t="s">
        <v>201</v>
      </c>
      <c r="I148" t="s">
        <v>2679</v>
      </c>
      <c r="J148" t="s">
        <v>2680</v>
      </c>
      <c r="K148" t="s">
        <v>208</v>
      </c>
      <c r="P148" t="s">
        <v>2356</v>
      </c>
      <c r="Q148" t="s">
        <v>201</v>
      </c>
      <c r="R148" t="s">
        <v>2679</v>
      </c>
      <c r="S148" t="s">
        <v>2680</v>
      </c>
      <c r="T148" t="s">
        <v>208</v>
      </c>
      <c r="W148" t="s">
        <v>208</v>
      </c>
      <c r="X148" t="s">
        <v>220</v>
      </c>
      <c r="AA148" t="s">
        <v>2681</v>
      </c>
      <c r="AC148" t="s">
        <v>2682</v>
      </c>
      <c r="AD148" t="s">
        <v>212</v>
      </c>
      <c r="AE148" t="s">
        <v>212</v>
      </c>
      <c r="AF148">
        <v>19340</v>
      </c>
      <c r="AG148">
        <v>47770</v>
      </c>
      <c r="AH148">
        <v>67110</v>
      </c>
      <c r="AI148" t="s">
        <v>212</v>
      </c>
      <c r="AJ148">
        <v>19340</v>
      </c>
      <c r="AK148">
        <v>47770</v>
      </c>
      <c r="AL148">
        <v>67110</v>
      </c>
      <c r="AN148" t="s">
        <v>318</v>
      </c>
      <c r="AO148" t="s">
        <v>2358</v>
      </c>
      <c r="AQ148" t="s">
        <v>2683</v>
      </c>
      <c r="AR148" t="s">
        <v>2684</v>
      </c>
      <c r="AS148" t="s">
        <v>215</v>
      </c>
      <c r="AT148" t="s">
        <v>2685</v>
      </c>
      <c r="AU148" t="s">
        <v>228</v>
      </c>
      <c r="AV148">
        <v>1</v>
      </c>
      <c r="AW148" t="s">
        <v>229</v>
      </c>
      <c r="AX148">
        <v>0</v>
      </c>
      <c r="AY148">
        <v>1</v>
      </c>
      <c r="AZ148">
        <v>3</v>
      </c>
      <c r="BA148">
        <v>1</v>
      </c>
      <c r="BB148">
        <v>0</v>
      </c>
      <c r="BD148">
        <v>0</v>
      </c>
      <c r="BJ148" t="s">
        <v>232</v>
      </c>
      <c r="BK148" t="s">
        <v>269</v>
      </c>
      <c r="BL148" t="s">
        <v>234</v>
      </c>
      <c r="BS148" t="s">
        <v>2686</v>
      </c>
      <c r="BT148" t="s">
        <v>597</v>
      </c>
      <c r="BU148" t="s">
        <v>301</v>
      </c>
      <c r="BV148" t="s">
        <v>2687</v>
      </c>
      <c r="BW148" t="s">
        <v>727</v>
      </c>
      <c r="BX148" t="s">
        <v>2688</v>
      </c>
      <c r="BY148" t="s">
        <v>242</v>
      </c>
      <c r="BZ148" t="s">
        <v>208</v>
      </c>
      <c r="CB148" t="s">
        <v>2686</v>
      </c>
      <c r="CC148" t="s">
        <v>2689</v>
      </c>
      <c r="CD148" t="s">
        <v>330</v>
      </c>
      <c r="CE148" t="s">
        <v>2690</v>
      </c>
      <c r="CF148" t="s">
        <v>450</v>
      </c>
      <c r="CH148">
        <v>0</v>
      </c>
      <c r="CI148">
        <v>6.48</v>
      </c>
      <c r="CJ148" t="s">
        <v>2691</v>
      </c>
      <c r="FH148" t="s">
        <v>203</v>
      </c>
      <c r="FI148" t="s">
        <v>229</v>
      </c>
      <c r="FJ148" t="s">
        <v>203</v>
      </c>
      <c r="FK148" t="s">
        <v>203</v>
      </c>
      <c r="FN148" t="s">
        <v>203</v>
      </c>
      <c r="FT148" t="s">
        <v>203</v>
      </c>
      <c r="FV148" t="s">
        <v>203</v>
      </c>
      <c r="FX148" t="s">
        <v>203</v>
      </c>
      <c r="FZ148" t="s">
        <v>203</v>
      </c>
      <c r="GB148" t="s">
        <v>203</v>
      </c>
      <c r="GC148" t="s">
        <v>2692</v>
      </c>
      <c r="GD148">
        <v>0.943</v>
      </c>
      <c r="GE148" t="s">
        <v>2635</v>
      </c>
      <c r="GF148" t="s">
        <v>2693</v>
      </c>
      <c r="GG148" t="s">
        <v>842</v>
      </c>
      <c r="GH148" t="s">
        <v>600</v>
      </c>
      <c r="GI148" t="s">
        <v>285</v>
      </c>
      <c r="GJ148" t="s">
        <v>601</v>
      </c>
      <c r="GK148" t="s">
        <v>2694</v>
      </c>
      <c r="GL148" t="s">
        <v>2695</v>
      </c>
      <c r="GM148" t="s">
        <v>2434</v>
      </c>
      <c r="GN148" t="s">
        <v>313</v>
      </c>
      <c r="GO148" t="s">
        <v>258</v>
      </c>
      <c r="GP148" t="s">
        <v>314</v>
      </c>
    </row>
    <row r="149" spans="1:184" ht="12.75">
      <c r="A149" t="s">
        <v>198</v>
      </c>
      <c r="B149" t="s">
        <v>199</v>
      </c>
      <c r="G149" t="s">
        <v>2356</v>
      </c>
      <c r="H149" t="s">
        <v>201</v>
      </c>
      <c r="I149" t="s">
        <v>2679</v>
      </c>
      <c r="J149" t="s">
        <v>2696</v>
      </c>
      <c r="K149" t="s">
        <v>208</v>
      </c>
      <c r="P149" t="s">
        <v>2356</v>
      </c>
      <c r="Q149" t="s">
        <v>201</v>
      </c>
      <c r="R149" t="s">
        <v>2679</v>
      </c>
      <c r="S149" t="s">
        <v>2696</v>
      </c>
      <c r="T149" t="s">
        <v>208</v>
      </c>
      <c r="W149" t="s">
        <v>208</v>
      </c>
      <c r="X149" t="s">
        <v>818</v>
      </c>
      <c r="AA149" t="s">
        <v>2697</v>
      </c>
      <c r="AC149" t="s">
        <v>2698</v>
      </c>
      <c r="AD149" t="s">
        <v>212</v>
      </c>
      <c r="AE149" t="s">
        <v>212</v>
      </c>
      <c r="AF149">
        <v>36040</v>
      </c>
      <c r="AG149">
        <v>48180</v>
      </c>
      <c r="AH149">
        <v>84220</v>
      </c>
      <c r="AI149" t="s">
        <v>212</v>
      </c>
      <c r="AJ149">
        <v>36040</v>
      </c>
      <c r="AK149">
        <v>48180</v>
      </c>
      <c r="AL149">
        <v>84220</v>
      </c>
      <c r="AN149" t="s">
        <v>2699</v>
      </c>
      <c r="AO149" t="s">
        <v>2358</v>
      </c>
      <c r="AQ149" t="s">
        <v>1234</v>
      </c>
      <c r="AR149" t="s">
        <v>2700</v>
      </c>
      <c r="AS149" t="s">
        <v>215</v>
      </c>
      <c r="AT149" t="s">
        <v>2701</v>
      </c>
      <c r="AU149" t="s">
        <v>298</v>
      </c>
      <c r="AV149">
        <v>1</v>
      </c>
      <c r="AW149" t="s">
        <v>229</v>
      </c>
      <c r="AX149">
        <v>0</v>
      </c>
      <c r="AY149">
        <v>2</v>
      </c>
      <c r="AZ149">
        <v>4</v>
      </c>
      <c r="BA149">
        <v>2</v>
      </c>
      <c r="BB149">
        <v>0</v>
      </c>
      <c r="BD149">
        <v>0</v>
      </c>
      <c r="BJ149" t="s">
        <v>232</v>
      </c>
      <c r="BK149" t="s">
        <v>269</v>
      </c>
      <c r="BL149" t="s">
        <v>234</v>
      </c>
      <c r="BN149" t="s">
        <v>235</v>
      </c>
      <c r="BZ149" t="s">
        <v>208</v>
      </c>
      <c r="FH149" t="s">
        <v>203</v>
      </c>
      <c r="FJ149" t="s">
        <v>203</v>
      </c>
      <c r="FK149" t="s">
        <v>203</v>
      </c>
      <c r="FN149" t="s">
        <v>203</v>
      </c>
      <c r="FT149" t="s">
        <v>203</v>
      </c>
      <c r="FV149" t="s">
        <v>203</v>
      </c>
      <c r="FX149" t="s">
        <v>203</v>
      </c>
      <c r="FZ149" t="s">
        <v>203</v>
      </c>
      <c r="GB149" t="s">
        <v>203</v>
      </c>
    </row>
    <row r="150" spans="1:198" ht="12.75">
      <c r="A150" t="s">
        <v>198</v>
      </c>
      <c r="B150" t="s">
        <v>199</v>
      </c>
      <c r="G150" t="s">
        <v>2356</v>
      </c>
      <c r="H150" t="s">
        <v>201</v>
      </c>
      <c r="I150" t="s">
        <v>2679</v>
      </c>
      <c r="J150" t="s">
        <v>2702</v>
      </c>
      <c r="K150" t="s">
        <v>208</v>
      </c>
      <c r="P150" t="s">
        <v>2356</v>
      </c>
      <c r="Q150" t="s">
        <v>201</v>
      </c>
      <c r="R150" t="s">
        <v>2679</v>
      </c>
      <c r="S150" t="s">
        <v>2702</v>
      </c>
      <c r="T150" t="s">
        <v>208</v>
      </c>
      <c r="W150" t="s">
        <v>208</v>
      </c>
      <c r="X150" t="s">
        <v>220</v>
      </c>
      <c r="AA150" t="s">
        <v>2703</v>
      </c>
      <c r="AC150" t="s">
        <v>2704</v>
      </c>
      <c r="AD150" t="s">
        <v>212</v>
      </c>
      <c r="AE150" t="s">
        <v>212</v>
      </c>
      <c r="AF150">
        <v>17620</v>
      </c>
      <c r="AG150">
        <v>75820</v>
      </c>
      <c r="AH150">
        <v>93440</v>
      </c>
      <c r="AI150" t="s">
        <v>212</v>
      </c>
      <c r="AJ150">
        <v>17620</v>
      </c>
      <c r="AK150">
        <v>77390</v>
      </c>
      <c r="AL150">
        <v>95010</v>
      </c>
      <c r="AN150" t="s">
        <v>318</v>
      </c>
      <c r="AO150" t="s">
        <v>2358</v>
      </c>
      <c r="AQ150" t="s">
        <v>492</v>
      </c>
      <c r="AR150" t="s">
        <v>2705</v>
      </c>
      <c r="AS150" t="s">
        <v>215</v>
      </c>
      <c r="AT150" t="s">
        <v>2706</v>
      </c>
      <c r="AU150" t="s">
        <v>228</v>
      </c>
      <c r="AV150">
        <v>1</v>
      </c>
      <c r="AW150" t="s">
        <v>229</v>
      </c>
      <c r="AX150">
        <v>0</v>
      </c>
      <c r="AY150">
        <v>1</v>
      </c>
      <c r="AZ150">
        <v>3</v>
      </c>
      <c r="BA150">
        <v>2</v>
      </c>
      <c r="BB150">
        <v>0</v>
      </c>
      <c r="BC150" t="s">
        <v>230</v>
      </c>
      <c r="BD150">
        <v>2</v>
      </c>
      <c r="BJ150" t="s">
        <v>232</v>
      </c>
      <c r="BK150" t="s">
        <v>269</v>
      </c>
      <c r="BL150" t="s">
        <v>234</v>
      </c>
      <c r="BN150" t="s">
        <v>235</v>
      </c>
      <c r="BS150" t="s">
        <v>2707</v>
      </c>
      <c r="BT150" t="s">
        <v>1651</v>
      </c>
      <c r="BU150" t="s">
        <v>301</v>
      </c>
      <c r="BV150" t="s">
        <v>2708</v>
      </c>
      <c r="BW150" t="s">
        <v>2709</v>
      </c>
      <c r="BX150" t="s">
        <v>2710</v>
      </c>
      <c r="BY150" t="s">
        <v>242</v>
      </c>
      <c r="BZ150" t="s">
        <v>208</v>
      </c>
      <c r="CB150" t="s">
        <v>2707</v>
      </c>
      <c r="CC150" t="s">
        <v>2711</v>
      </c>
      <c r="CD150" t="s">
        <v>272</v>
      </c>
      <c r="CE150" t="s">
        <v>2712</v>
      </c>
      <c r="CF150" t="s">
        <v>450</v>
      </c>
      <c r="CH150">
        <v>0</v>
      </c>
      <c r="CI150">
        <v>4.88</v>
      </c>
      <c r="CJ150" t="s">
        <v>1148</v>
      </c>
      <c r="FH150" t="s">
        <v>203</v>
      </c>
      <c r="FI150" t="s">
        <v>229</v>
      </c>
      <c r="FJ150" t="s">
        <v>203</v>
      </c>
      <c r="FK150" t="s">
        <v>203</v>
      </c>
      <c r="FN150" t="s">
        <v>203</v>
      </c>
      <c r="FT150" t="s">
        <v>203</v>
      </c>
      <c r="FV150" t="s">
        <v>203</v>
      </c>
      <c r="FX150" t="s">
        <v>203</v>
      </c>
      <c r="FZ150" t="s">
        <v>203</v>
      </c>
      <c r="GB150" t="s">
        <v>208</v>
      </c>
      <c r="GC150" t="s">
        <v>2713</v>
      </c>
      <c r="GE150" t="s">
        <v>1273</v>
      </c>
      <c r="GF150" t="s">
        <v>2714</v>
      </c>
      <c r="GG150" t="s">
        <v>2715</v>
      </c>
      <c r="GH150" t="s">
        <v>375</v>
      </c>
      <c r="GI150" t="s">
        <v>258</v>
      </c>
      <c r="GJ150" t="s">
        <v>376</v>
      </c>
      <c r="GK150" t="s">
        <v>640</v>
      </c>
      <c r="GL150" t="s">
        <v>2716</v>
      </c>
      <c r="GM150" t="s">
        <v>2717</v>
      </c>
      <c r="GN150" t="s">
        <v>777</v>
      </c>
      <c r="GO150" t="s">
        <v>285</v>
      </c>
      <c r="GP150" t="s">
        <v>706</v>
      </c>
    </row>
    <row r="151" spans="1:198" ht="12.75">
      <c r="A151" t="s">
        <v>198</v>
      </c>
      <c r="B151" t="s">
        <v>199</v>
      </c>
      <c r="G151" t="s">
        <v>2718</v>
      </c>
      <c r="H151" t="s">
        <v>201</v>
      </c>
      <c r="I151" t="s">
        <v>2719</v>
      </c>
      <c r="J151" t="s">
        <v>2720</v>
      </c>
      <c r="K151" t="s">
        <v>208</v>
      </c>
      <c r="P151" t="s">
        <v>2718</v>
      </c>
      <c r="Q151" t="s">
        <v>201</v>
      </c>
      <c r="R151" t="s">
        <v>2719</v>
      </c>
      <c r="S151" t="s">
        <v>2720</v>
      </c>
      <c r="T151" t="s">
        <v>208</v>
      </c>
      <c r="W151" t="s">
        <v>208</v>
      </c>
      <c r="X151" t="s">
        <v>220</v>
      </c>
      <c r="AA151" t="s">
        <v>2721</v>
      </c>
      <c r="AC151" t="s">
        <v>2722</v>
      </c>
      <c r="AD151" t="s">
        <v>212</v>
      </c>
      <c r="AE151" t="s">
        <v>212</v>
      </c>
      <c r="AF151">
        <v>126010</v>
      </c>
      <c r="AG151">
        <v>155760</v>
      </c>
      <c r="AH151">
        <v>281770</v>
      </c>
      <c r="AI151" t="s">
        <v>212</v>
      </c>
      <c r="AJ151">
        <v>126010</v>
      </c>
      <c r="AK151">
        <v>155760</v>
      </c>
      <c r="AL151">
        <v>281770</v>
      </c>
      <c r="AN151" t="s">
        <v>318</v>
      </c>
      <c r="AO151" t="s">
        <v>2680</v>
      </c>
      <c r="AQ151" t="s">
        <v>2723</v>
      </c>
      <c r="AR151" t="s">
        <v>2724</v>
      </c>
      <c r="AS151" t="s">
        <v>215</v>
      </c>
      <c r="AT151" t="s">
        <v>2725</v>
      </c>
      <c r="AU151" t="s">
        <v>228</v>
      </c>
      <c r="AV151">
        <v>1</v>
      </c>
      <c r="AW151" t="s">
        <v>229</v>
      </c>
      <c r="AX151">
        <v>0</v>
      </c>
      <c r="AY151">
        <v>1</v>
      </c>
      <c r="AZ151">
        <v>4</v>
      </c>
      <c r="BA151">
        <v>2</v>
      </c>
      <c r="BB151">
        <v>0</v>
      </c>
      <c r="BC151" t="s">
        <v>230</v>
      </c>
      <c r="BD151">
        <v>2</v>
      </c>
      <c r="BJ151" t="s">
        <v>232</v>
      </c>
      <c r="BK151" t="s">
        <v>233</v>
      </c>
      <c r="BL151" t="s">
        <v>234</v>
      </c>
      <c r="BN151" t="s">
        <v>235</v>
      </c>
      <c r="BS151" t="s">
        <v>2726</v>
      </c>
      <c r="BT151" t="s">
        <v>254</v>
      </c>
      <c r="BU151" t="s">
        <v>301</v>
      </c>
      <c r="BV151" t="s">
        <v>2727</v>
      </c>
      <c r="BW151" t="s">
        <v>2728</v>
      </c>
      <c r="BX151" t="s">
        <v>2729</v>
      </c>
      <c r="BY151" t="s">
        <v>242</v>
      </c>
      <c r="BZ151" t="s">
        <v>208</v>
      </c>
      <c r="CB151" t="s">
        <v>2726</v>
      </c>
      <c r="CC151" t="s">
        <v>423</v>
      </c>
      <c r="CD151" t="s">
        <v>244</v>
      </c>
      <c r="CE151" t="s">
        <v>2730</v>
      </c>
      <c r="CF151" t="s">
        <v>450</v>
      </c>
      <c r="CI151">
        <v>3.6</v>
      </c>
      <c r="CJ151" t="s">
        <v>2731</v>
      </c>
      <c r="FH151" t="s">
        <v>203</v>
      </c>
      <c r="FI151" t="s">
        <v>229</v>
      </c>
      <c r="FJ151" t="s">
        <v>203</v>
      </c>
      <c r="FK151" t="s">
        <v>203</v>
      </c>
      <c r="FN151" t="s">
        <v>203</v>
      </c>
      <c r="FT151" t="s">
        <v>203</v>
      </c>
      <c r="FV151" t="s">
        <v>203</v>
      </c>
      <c r="FX151" t="s">
        <v>203</v>
      </c>
      <c r="FZ151" t="s">
        <v>203</v>
      </c>
      <c r="GB151" t="s">
        <v>203</v>
      </c>
      <c r="GC151" t="s">
        <v>2732</v>
      </c>
      <c r="GE151" t="s">
        <v>2385</v>
      </c>
      <c r="GF151" t="s">
        <v>2733</v>
      </c>
      <c r="GG151" t="s">
        <v>2734</v>
      </c>
      <c r="GH151" t="s">
        <v>402</v>
      </c>
      <c r="GI151" t="s">
        <v>252</v>
      </c>
      <c r="GJ151" t="s">
        <v>403</v>
      </c>
      <c r="GK151" t="s">
        <v>2735</v>
      </c>
      <c r="GL151" t="s">
        <v>2736</v>
      </c>
      <c r="GM151" t="s">
        <v>2737</v>
      </c>
      <c r="GN151" t="s">
        <v>407</v>
      </c>
      <c r="GO151" t="s">
        <v>252</v>
      </c>
      <c r="GP151" t="s">
        <v>408</v>
      </c>
    </row>
    <row r="152" spans="1:198" ht="12.75">
      <c r="A152" t="s">
        <v>198</v>
      </c>
      <c r="B152" t="s">
        <v>199</v>
      </c>
      <c r="G152" t="s">
        <v>2718</v>
      </c>
      <c r="H152" t="s">
        <v>201</v>
      </c>
      <c r="I152" t="s">
        <v>2719</v>
      </c>
      <c r="J152" t="s">
        <v>2738</v>
      </c>
      <c r="K152" t="s">
        <v>208</v>
      </c>
      <c r="P152" t="s">
        <v>2718</v>
      </c>
      <c r="Q152" t="s">
        <v>201</v>
      </c>
      <c r="R152" t="s">
        <v>2719</v>
      </c>
      <c r="S152" t="s">
        <v>2738</v>
      </c>
      <c r="T152" t="s">
        <v>208</v>
      </c>
      <c r="W152" t="s">
        <v>208</v>
      </c>
      <c r="X152" t="s">
        <v>220</v>
      </c>
      <c r="AA152" t="s">
        <v>2739</v>
      </c>
      <c r="AC152" t="s">
        <v>2740</v>
      </c>
      <c r="AD152" t="s">
        <v>212</v>
      </c>
      <c r="AE152" t="s">
        <v>212</v>
      </c>
      <c r="AF152">
        <v>80700</v>
      </c>
      <c r="AG152">
        <v>181180</v>
      </c>
      <c r="AH152">
        <v>261880</v>
      </c>
      <c r="AI152" t="s">
        <v>212</v>
      </c>
      <c r="AJ152">
        <v>80700</v>
      </c>
      <c r="AK152">
        <v>181180</v>
      </c>
      <c r="AL152">
        <v>261880</v>
      </c>
      <c r="AN152" t="s">
        <v>318</v>
      </c>
      <c r="AO152" t="s">
        <v>2680</v>
      </c>
      <c r="AQ152" t="s">
        <v>2683</v>
      </c>
      <c r="AR152" t="s">
        <v>2741</v>
      </c>
      <c r="AS152" t="s">
        <v>215</v>
      </c>
      <c r="AT152" t="s">
        <v>2742</v>
      </c>
      <c r="AU152" t="s">
        <v>228</v>
      </c>
      <c r="AV152">
        <v>1</v>
      </c>
      <c r="AW152" t="s">
        <v>229</v>
      </c>
      <c r="AX152">
        <v>0</v>
      </c>
      <c r="AY152">
        <v>1</v>
      </c>
      <c r="AZ152">
        <v>0</v>
      </c>
      <c r="BA152">
        <v>0</v>
      </c>
      <c r="BB152">
        <v>0</v>
      </c>
      <c r="BC152" t="s">
        <v>230</v>
      </c>
      <c r="BD152">
        <v>2</v>
      </c>
      <c r="BE152" t="s">
        <v>231</v>
      </c>
      <c r="BJ152" t="s">
        <v>232</v>
      </c>
      <c r="BK152" t="s">
        <v>233</v>
      </c>
      <c r="BL152" t="s">
        <v>234</v>
      </c>
      <c r="BN152" t="s">
        <v>235</v>
      </c>
      <c r="BS152" t="s">
        <v>2743</v>
      </c>
      <c r="BT152" t="s">
        <v>2744</v>
      </c>
      <c r="BU152" t="s">
        <v>301</v>
      </c>
      <c r="BV152" t="s">
        <v>2745</v>
      </c>
      <c r="BW152" t="s">
        <v>1852</v>
      </c>
      <c r="BX152" t="s">
        <v>2746</v>
      </c>
      <c r="BY152" t="s">
        <v>242</v>
      </c>
      <c r="BZ152" t="s">
        <v>208</v>
      </c>
      <c r="CB152" t="s">
        <v>2747</v>
      </c>
      <c r="CC152" t="s">
        <v>2689</v>
      </c>
      <c r="CD152" t="s">
        <v>330</v>
      </c>
      <c r="CE152" t="s">
        <v>2748</v>
      </c>
      <c r="CF152" t="s">
        <v>615</v>
      </c>
      <c r="CH152">
        <v>0</v>
      </c>
      <c r="CI152">
        <v>4.93</v>
      </c>
      <c r="CJ152" t="s">
        <v>2749</v>
      </c>
      <c r="FH152" t="s">
        <v>203</v>
      </c>
      <c r="FI152" t="s">
        <v>229</v>
      </c>
      <c r="FJ152" t="s">
        <v>203</v>
      </c>
      <c r="FK152" t="s">
        <v>203</v>
      </c>
      <c r="FN152" t="s">
        <v>203</v>
      </c>
      <c r="FT152" t="s">
        <v>203</v>
      </c>
      <c r="FV152" t="s">
        <v>203</v>
      </c>
      <c r="FX152" t="s">
        <v>203</v>
      </c>
      <c r="FZ152" t="s">
        <v>203</v>
      </c>
      <c r="GB152" t="s">
        <v>203</v>
      </c>
      <c r="GC152" t="s">
        <v>2750</v>
      </c>
      <c r="GE152" t="s">
        <v>2751</v>
      </c>
      <c r="GF152" t="s">
        <v>2752</v>
      </c>
      <c r="GG152" t="s">
        <v>2753</v>
      </c>
      <c r="GH152" t="s">
        <v>465</v>
      </c>
      <c r="GI152" t="s">
        <v>258</v>
      </c>
      <c r="GJ152" t="s">
        <v>466</v>
      </c>
      <c r="GK152" t="s">
        <v>2754</v>
      </c>
      <c r="GL152" t="s">
        <v>2755</v>
      </c>
      <c r="GM152" t="s">
        <v>2756</v>
      </c>
      <c r="GN152" t="s">
        <v>257</v>
      </c>
      <c r="GO152" t="s">
        <v>258</v>
      </c>
      <c r="GP152" t="s">
        <v>259</v>
      </c>
    </row>
    <row r="153" spans="1:198" ht="12.75">
      <c r="A153" t="s">
        <v>198</v>
      </c>
      <c r="B153" t="s">
        <v>199</v>
      </c>
      <c r="G153" t="s">
        <v>2757</v>
      </c>
      <c r="H153" t="s">
        <v>201</v>
      </c>
      <c r="I153" t="s">
        <v>2719</v>
      </c>
      <c r="J153" t="s">
        <v>2758</v>
      </c>
      <c r="K153" t="s">
        <v>208</v>
      </c>
      <c r="P153" t="s">
        <v>2757</v>
      </c>
      <c r="Q153" t="s">
        <v>201</v>
      </c>
      <c r="R153" t="s">
        <v>2719</v>
      </c>
      <c r="S153" t="s">
        <v>2758</v>
      </c>
      <c r="T153" t="s">
        <v>208</v>
      </c>
      <c r="W153" t="s">
        <v>208</v>
      </c>
      <c r="X153" t="s">
        <v>220</v>
      </c>
      <c r="AA153" t="s">
        <v>2759</v>
      </c>
      <c r="AC153" t="s">
        <v>2760</v>
      </c>
      <c r="AD153" t="s">
        <v>212</v>
      </c>
      <c r="AE153" t="s">
        <v>212</v>
      </c>
      <c r="AF153">
        <v>66150</v>
      </c>
      <c r="AG153">
        <v>304430</v>
      </c>
      <c r="AH153">
        <v>370580</v>
      </c>
      <c r="AI153" t="s">
        <v>212</v>
      </c>
      <c r="AJ153">
        <v>66150</v>
      </c>
      <c r="AK153">
        <v>304430</v>
      </c>
      <c r="AL153">
        <v>370580</v>
      </c>
      <c r="AO153" t="s">
        <v>2761</v>
      </c>
      <c r="AQ153" t="s">
        <v>939</v>
      </c>
      <c r="AR153" t="s">
        <v>2182</v>
      </c>
      <c r="AS153" t="s">
        <v>215</v>
      </c>
      <c r="AT153" t="s">
        <v>2762</v>
      </c>
      <c r="AU153" t="s">
        <v>228</v>
      </c>
      <c r="AV153">
        <v>1</v>
      </c>
      <c r="AW153" t="s">
        <v>322</v>
      </c>
      <c r="AX153">
        <v>0</v>
      </c>
      <c r="AY153">
        <v>1</v>
      </c>
      <c r="AZ153">
        <v>0</v>
      </c>
      <c r="BA153">
        <v>0</v>
      </c>
      <c r="BB153">
        <v>0</v>
      </c>
      <c r="BC153" t="s">
        <v>230</v>
      </c>
      <c r="BD153">
        <v>2</v>
      </c>
      <c r="BJ153" t="s">
        <v>232</v>
      </c>
      <c r="BK153" t="s">
        <v>233</v>
      </c>
      <c r="BL153" t="s">
        <v>234</v>
      </c>
      <c r="BN153" t="s">
        <v>235</v>
      </c>
      <c r="BS153" t="s">
        <v>2763</v>
      </c>
      <c r="BT153" t="s">
        <v>2764</v>
      </c>
      <c r="BU153" t="s">
        <v>301</v>
      </c>
      <c r="BV153" t="s">
        <v>2765</v>
      </c>
      <c r="BW153" t="s">
        <v>2766</v>
      </c>
      <c r="BX153" t="s">
        <v>2767</v>
      </c>
      <c r="BY153" t="s">
        <v>242</v>
      </c>
      <c r="BZ153" t="s">
        <v>208</v>
      </c>
      <c r="CB153" t="s">
        <v>2763</v>
      </c>
      <c r="CC153" t="s">
        <v>958</v>
      </c>
      <c r="CD153" t="s">
        <v>244</v>
      </c>
      <c r="CE153" t="s">
        <v>2768</v>
      </c>
      <c r="CF153" t="s">
        <v>246</v>
      </c>
      <c r="CH153">
        <v>0</v>
      </c>
      <c r="CI153">
        <v>5.73</v>
      </c>
      <c r="CJ153" t="s">
        <v>1484</v>
      </c>
      <c r="FH153" t="s">
        <v>203</v>
      </c>
      <c r="FI153" t="s">
        <v>229</v>
      </c>
      <c r="FJ153" t="s">
        <v>203</v>
      </c>
      <c r="FK153" t="s">
        <v>203</v>
      </c>
      <c r="FN153" t="s">
        <v>203</v>
      </c>
      <c r="FT153" t="s">
        <v>203</v>
      </c>
      <c r="FV153" t="s">
        <v>203</v>
      </c>
      <c r="FX153" t="s">
        <v>203</v>
      </c>
      <c r="FZ153" t="s">
        <v>203</v>
      </c>
      <c r="GB153" t="s">
        <v>203</v>
      </c>
      <c r="GC153" t="s">
        <v>2769</v>
      </c>
      <c r="GD153">
        <v>0.8</v>
      </c>
      <c r="GE153" t="s">
        <v>2770</v>
      </c>
      <c r="GF153" t="s">
        <v>2771</v>
      </c>
      <c r="GG153" t="s">
        <v>2772</v>
      </c>
      <c r="GH153" t="s">
        <v>346</v>
      </c>
      <c r="GI153" t="s">
        <v>258</v>
      </c>
      <c r="GJ153" t="s">
        <v>347</v>
      </c>
      <c r="GK153" t="s">
        <v>2773</v>
      </c>
      <c r="GL153" t="s">
        <v>2774</v>
      </c>
      <c r="GM153" t="s">
        <v>2775</v>
      </c>
      <c r="GN153" t="s">
        <v>341</v>
      </c>
      <c r="GO153" t="s">
        <v>258</v>
      </c>
      <c r="GP153" t="s">
        <v>342</v>
      </c>
    </row>
    <row r="154" spans="1:198" ht="12.75">
      <c r="A154" t="s">
        <v>198</v>
      </c>
      <c r="B154" t="s">
        <v>199</v>
      </c>
      <c r="G154" t="s">
        <v>2718</v>
      </c>
      <c r="H154" t="s">
        <v>201</v>
      </c>
      <c r="I154" t="s">
        <v>2776</v>
      </c>
      <c r="J154" t="s">
        <v>2777</v>
      </c>
      <c r="K154" t="s">
        <v>208</v>
      </c>
      <c r="P154" t="s">
        <v>2718</v>
      </c>
      <c r="Q154" t="s">
        <v>201</v>
      </c>
      <c r="R154" t="s">
        <v>2776</v>
      </c>
      <c r="S154" t="s">
        <v>2777</v>
      </c>
      <c r="T154" t="s">
        <v>208</v>
      </c>
      <c r="W154" t="s">
        <v>208</v>
      </c>
      <c r="X154" t="s">
        <v>220</v>
      </c>
      <c r="AA154" t="s">
        <v>2778</v>
      </c>
      <c r="AC154" t="s">
        <v>2779</v>
      </c>
      <c r="AD154" t="s">
        <v>212</v>
      </c>
      <c r="AE154" t="s">
        <v>212</v>
      </c>
      <c r="AF154">
        <v>59380</v>
      </c>
      <c r="AG154">
        <v>263160</v>
      </c>
      <c r="AH154">
        <v>322540</v>
      </c>
      <c r="AI154" t="s">
        <v>212</v>
      </c>
      <c r="AJ154">
        <v>59380</v>
      </c>
      <c r="AK154">
        <v>263550</v>
      </c>
      <c r="AL154">
        <v>322930</v>
      </c>
      <c r="AN154" t="s">
        <v>318</v>
      </c>
      <c r="AO154" t="s">
        <v>2680</v>
      </c>
      <c r="AQ154" t="s">
        <v>391</v>
      </c>
      <c r="AR154" t="s">
        <v>2780</v>
      </c>
      <c r="AS154" t="s">
        <v>215</v>
      </c>
      <c r="AT154" t="s">
        <v>2781</v>
      </c>
      <c r="AU154" t="s">
        <v>228</v>
      </c>
      <c r="AV154">
        <v>1</v>
      </c>
      <c r="AW154" t="s">
        <v>229</v>
      </c>
      <c r="AX154">
        <v>0</v>
      </c>
      <c r="AY154">
        <v>1</v>
      </c>
      <c r="AZ154">
        <v>0</v>
      </c>
      <c r="BA154">
        <v>0</v>
      </c>
      <c r="BB154">
        <v>0</v>
      </c>
      <c r="BC154" t="s">
        <v>230</v>
      </c>
      <c r="BD154">
        <v>2</v>
      </c>
      <c r="BJ154" t="s">
        <v>232</v>
      </c>
      <c r="BK154" t="s">
        <v>233</v>
      </c>
      <c r="BL154" t="s">
        <v>234</v>
      </c>
      <c r="BN154" t="s">
        <v>235</v>
      </c>
      <c r="BS154" t="s">
        <v>2782</v>
      </c>
      <c r="BT154" t="s">
        <v>2783</v>
      </c>
      <c r="BU154" t="s">
        <v>301</v>
      </c>
      <c r="BV154" t="s">
        <v>2784</v>
      </c>
      <c r="BW154" t="s">
        <v>915</v>
      </c>
      <c r="BX154" t="s">
        <v>2785</v>
      </c>
      <c r="BY154" t="s">
        <v>242</v>
      </c>
      <c r="BZ154" t="s">
        <v>208</v>
      </c>
      <c r="FH154" t="s">
        <v>203</v>
      </c>
      <c r="FJ154" t="s">
        <v>203</v>
      </c>
      <c r="FK154" t="s">
        <v>203</v>
      </c>
      <c r="FN154" t="s">
        <v>203</v>
      </c>
      <c r="FT154" t="s">
        <v>203</v>
      </c>
      <c r="FV154" t="s">
        <v>203</v>
      </c>
      <c r="FX154" t="s">
        <v>203</v>
      </c>
      <c r="FZ154" t="s">
        <v>203</v>
      </c>
      <c r="GB154" t="s">
        <v>203</v>
      </c>
      <c r="GE154" t="s">
        <v>2786</v>
      </c>
      <c r="GF154" t="s">
        <v>2787</v>
      </c>
      <c r="GG154" t="s">
        <v>2788</v>
      </c>
      <c r="GH154" t="s">
        <v>251</v>
      </c>
      <c r="GI154" t="s">
        <v>252</v>
      </c>
      <c r="GJ154" t="s">
        <v>253</v>
      </c>
      <c r="GK154" t="s">
        <v>2023</v>
      </c>
      <c r="GL154" t="s">
        <v>2789</v>
      </c>
      <c r="GM154" t="s">
        <v>2790</v>
      </c>
      <c r="GN154" t="s">
        <v>460</v>
      </c>
      <c r="GO154" t="s">
        <v>252</v>
      </c>
      <c r="GP154" t="s">
        <v>461</v>
      </c>
    </row>
    <row r="155" spans="1:198" ht="12.75">
      <c r="A155" t="s">
        <v>198</v>
      </c>
      <c r="B155" t="s">
        <v>199</v>
      </c>
      <c r="G155" t="s">
        <v>2718</v>
      </c>
      <c r="H155" t="s">
        <v>201</v>
      </c>
      <c r="I155" t="s">
        <v>2776</v>
      </c>
      <c r="J155" t="s">
        <v>2791</v>
      </c>
      <c r="K155" t="s">
        <v>208</v>
      </c>
      <c r="P155" t="s">
        <v>2718</v>
      </c>
      <c r="Q155" t="s">
        <v>201</v>
      </c>
      <c r="R155" t="s">
        <v>2776</v>
      </c>
      <c r="S155" t="s">
        <v>2791</v>
      </c>
      <c r="T155" t="s">
        <v>208</v>
      </c>
      <c r="W155" t="s">
        <v>208</v>
      </c>
      <c r="X155" t="s">
        <v>220</v>
      </c>
      <c r="AA155" t="s">
        <v>2792</v>
      </c>
      <c r="AC155" t="s">
        <v>2793</v>
      </c>
      <c r="AD155" t="s">
        <v>212</v>
      </c>
      <c r="AE155" t="s">
        <v>212</v>
      </c>
      <c r="AF155">
        <v>48940</v>
      </c>
      <c r="AG155">
        <v>183760</v>
      </c>
      <c r="AH155">
        <v>232700</v>
      </c>
      <c r="AI155" t="s">
        <v>212</v>
      </c>
      <c r="AJ155">
        <v>48940</v>
      </c>
      <c r="AK155">
        <v>183760</v>
      </c>
      <c r="AL155">
        <v>232700</v>
      </c>
      <c r="AN155" t="s">
        <v>318</v>
      </c>
      <c r="AO155" t="s">
        <v>2680</v>
      </c>
      <c r="AQ155" t="s">
        <v>2794</v>
      </c>
      <c r="AR155" t="s">
        <v>2795</v>
      </c>
      <c r="AS155" t="s">
        <v>215</v>
      </c>
      <c r="AT155" t="s">
        <v>2796</v>
      </c>
      <c r="AU155" t="s">
        <v>228</v>
      </c>
      <c r="AV155">
        <v>1</v>
      </c>
      <c r="AW155" t="s">
        <v>229</v>
      </c>
      <c r="AX155">
        <v>0</v>
      </c>
      <c r="AY155">
        <v>1</v>
      </c>
      <c r="AZ155">
        <v>0</v>
      </c>
      <c r="BA155">
        <v>0</v>
      </c>
      <c r="BB155">
        <v>0</v>
      </c>
      <c r="BC155" t="s">
        <v>230</v>
      </c>
      <c r="BD155">
        <v>1</v>
      </c>
      <c r="BJ155" t="s">
        <v>232</v>
      </c>
      <c r="BK155" t="s">
        <v>233</v>
      </c>
      <c r="BL155" t="s">
        <v>234</v>
      </c>
      <c r="BN155" t="s">
        <v>235</v>
      </c>
      <c r="BS155" t="s">
        <v>2797</v>
      </c>
      <c r="BT155" t="s">
        <v>2798</v>
      </c>
      <c r="BU155" t="s">
        <v>301</v>
      </c>
      <c r="BV155" t="s">
        <v>2799</v>
      </c>
      <c r="BW155" t="s">
        <v>2800</v>
      </c>
      <c r="BX155" t="s">
        <v>2801</v>
      </c>
      <c r="BY155" t="s">
        <v>242</v>
      </c>
      <c r="BZ155" t="s">
        <v>208</v>
      </c>
      <c r="CB155" t="s">
        <v>2797</v>
      </c>
      <c r="CC155" t="s">
        <v>958</v>
      </c>
      <c r="CD155" t="s">
        <v>244</v>
      </c>
      <c r="CE155" t="s">
        <v>2802</v>
      </c>
      <c r="CF155" t="s">
        <v>615</v>
      </c>
      <c r="CH155">
        <v>0</v>
      </c>
      <c r="CI155">
        <v>4.56</v>
      </c>
      <c r="CJ155" t="s">
        <v>2803</v>
      </c>
      <c r="FH155" t="s">
        <v>203</v>
      </c>
      <c r="FI155" t="s">
        <v>229</v>
      </c>
      <c r="FJ155" t="s">
        <v>203</v>
      </c>
      <c r="FK155" t="s">
        <v>203</v>
      </c>
      <c r="FN155" t="s">
        <v>203</v>
      </c>
      <c r="FT155" t="s">
        <v>203</v>
      </c>
      <c r="FV155" t="s">
        <v>203</v>
      </c>
      <c r="FX155" t="s">
        <v>203</v>
      </c>
      <c r="FZ155" t="s">
        <v>203</v>
      </c>
      <c r="GB155" t="s">
        <v>203</v>
      </c>
      <c r="GC155" t="s">
        <v>2804</v>
      </c>
      <c r="GD155">
        <v>0.7</v>
      </c>
      <c r="GE155" t="s">
        <v>457</v>
      </c>
      <c r="GF155" t="s">
        <v>2805</v>
      </c>
      <c r="GG155" t="s">
        <v>2806</v>
      </c>
      <c r="GH155" t="s">
        <v>402</v>
      </c>
      <c r="GI155" t="s">
        <v>252</v>
      </c>
      <c r="GJ155" t="s">
        <v>403</v>
      </c>
      <c r="GK155" t="s">
        <v>424</v>
      </c>
      <c r="GL155" t="s">
        <v>2807</v>
      </c>
      <c r="GM155" t="s">
        <v>643</v>
      </c>
      <c r="GN155" t="s">
        <v>402</v>
      </c>
      <c r="GO155" t="s">
        <v>252</v>
      </c>
      <c r="GP155" t="s">
        <v>403</v>
      </c>
    </row>
    <row r="156" spans="1:198" ht="12.75">
      <c r="A156" t="s">
        <v>198</v>
      </c>
      <c r="B156" t="s">
        <v>199</v>
      </c>
      <c r="G156" t="s">
        <v>2718</v>
      </c>
      <c r="H156" t="s">
        <v>201</v>
      </c>
      <c r="I156" t="s">
        <v>2808</v>
      </c>
      <c r="J156" t="s">
        <v>2809</v>
      </c>
      <c r="K156" t="s">
        <v>208</v>
      </c>
      <c r="P156" t="s">
        <v>2718</v>
      </c>
      <c r="Q156" t="s">
        <v>201</v>
      </c>
      <c r="R156" t="s">
        <v>2808</v>
      </c>
      <c r="S156" t="s">
        <v>2809</v>
      </c>
      <c r="T156" t="s">
        <v>208</v>
      </c>
      <c r="W156" t="s">
        <v>208</v>
      </c>
      <c r="X156" t="s">
        <v>293</v>
      </c>
      <c r="AA156" t="s">
        <v>2810</v>
      </c>
      <c r="AC156" t="s">
        <v>2811</v>
      </c>
      <c r="AD156" t="s">
        <v>212</v>
      </c>
      <c r="AE156" t="s">
        <v>212</v>
      </c>
      <c r="AF156">
        <v>4400</v>
      </c>
      <c r="AG156">
        <v>39610</v>
      </c>
      <c r="AH156">
        <v>44010</v>
      </c>
      <c r="AI156" t="s">
        <v>212</v>
      </c>
      <c r="AJ156">
        <v>4400</v>
      </c>
      <c r="AK156">
        <v>39610</v>
      </c>
      <c r="AL156">
        <v>44010</v>
      </c>
      <c r="AN156" t="s">
        <v>630</v>
      </c>
      <c r="AO156" t="s">
        <v>2680</v>
      </c>
      <c r="AQ156" t="s">
        <v>519</v>
      </c>
      <c r="AR156" t="s">
        <v>216</v>
      </c>
      <c r="AT156" t="s">
        <v>2812</v>
      </c>
      <c r="AU156" t="s">
        <v>298</v>
      </c>
      <c r="AV156">
        <v>0</v>
      </c>
      <c r="AX156">
        <v>0</v>
      </c>
      <c r="AY156">
        <v>1</v>
      </c>
      <c r="AZ156">
        <v>2</v>
      </c>
      <c r="BA156">
        <v>2</v>
      </c>
      <c r="BB156">
        <v>0</v>
      </c>
      <c r="BD156">
        <v>0</v>
      </c>
      <c r="BZ156" t="s">
        <v>208</v>
      </c>
      <c r="FH156" t="s">
        <v>203</v>
      </c>
      <c r="FJ156" t="s">
        <v>203</v>
      </c>
      <c r="FK156" t="s">
        <v>203</v>
      </c>
      <c r="FN156" t="s">
        <v>203</v>
      </c>
      <c r="FT156" t="s">
        <v>203</v>
      </c>
      <c r="FV156" t="s">
        <v>203</v>
      </c>
      <c r="FX156" t="s">
        <v>203</v>
      </c>
      <c r="FZ156" t="s">
        <v>203</v>
      </c>
      <c r="GB156" t="s">
        <v>203</v>
      </c>
      <c r="GE156" t="s">
        <v>2813</v>
      </c>
      <c r="GF156" t="s">
        <v>2814</v>
      </c>
      <c r="GG156" t="s">
        <v>2815</v>
      </c>
      <c r="GH156" t="s">
        <v>559</v>
      </c>
      <c r="GI156" t="s">
        <v>258</v>
      </c>
      <c r="GJ156" t="s">
        <v>537</v>
      </c>
      <c r="GK156" t="s">
        <v>884</v>
      </c>
      <c r="GL156" t="s">
        <v>2816</v>
      </c>
      <c r="GM156" t="s">
        <v>2817</v>
      </c>
      <c r="GN156" t="s">
        <v>689</v>
      </c>
      <c r="GO156" t="s">
        <v>285</v>
      </c>
      <c r="GP156" t="s">
        <v>690</v>
      </c>
    </row>
    <row r="157" spans="1:198" ht="12.75">
      <c r="A157" t="s">
        <v>198</v>
      </c>
      <c r="B157" t="s">
        <v>199</v>
      </c>
      <c r="G157" t="s">
        <v>2718</v>
      </c>
      <c r="H157" t="s">
        <v>201</v>
      </c>
      <c r="I157" t="s">
        <v>2808</v>
      </c>
      <c r="J157" t="s">
        <v>2818</v>
      </c>
      <c r="K157" t="s">
        <v>208</v>
      </c>
      <c r="P157" t="s">
        <v>2718</v>
      </c>
      <c r="Q157" t="s">
        <v>201</v>
      </c>
      <c r="R157" t="s">
        <v>2808</v>
      </c>
      <c r="S157" t="s">
        <v>2818</v>
      </c>
      <c r="T157" t="s">
        <v>208</v>
      </c>
      <c r="W157" t="s">
        <v>208</v>
      </c>
      <c r="X157" t="s">
        <v>293</v>
      </c>
      <c r="AA157" t="s">
        <v>2819</v>
      </c>
      <c r="AC157" t="s">
        <v>2820</v>
      </c>
      <c r="AD157" t="s">
        <v>212</v>
      </c>
      <c r="AE157" t="s">
        <v>212</v>
      </c>
      <c r="AF157">
        <v>5340</v>
      </c>
      <c r="AG157">
        <v>48060</v>
      </c>
      <c r="AH157">
        <v>53400</v>
      </c>
      <c r="AI157" t="s">
        <v>212</v>
      </c>
      <c r="AJ157">
        <v>5340</v>
      </c>
      <c r="AK157">
        <v>48060</v>
      </c>
      <c r="AL157">
        <v>53400</v>
      </c>
      <c r="AN157" t="s">
        <v>2821</v>
      </c>
      <c r="AO157" t="s">
        <v>2680</v>
      </c>
      <c r="AQ157" t="s">
        <v>653</v>
      </c>
      <c r="AR157" t="s">
        <v>216</v>
      </c>
      <c r="AT157" t="s">
        <v>2532</v>
      </c>
      <c r="AU157" t="s">
        <v>298</v>
      </c>
      <c r="AV157">
        <v>0</v>
      </c>
      <c r="AX157">
        <v>0</v>
      </c>
      <c r="AY157">
        <v>1</v>
      </c>
      <c r="AZ157">
        <v>2</v>
      </c>
      <c r="BA157">
        <v>2</v>
      </c>
      <c r="BB157">
        <v>0</v>
      </c>
      <c r="BD157">
        <v>0</v>
      </c>
      <c r="BS157" t="s">
        <v>2822</v>
      </c>
      <c r="BT157" t="s">
        <v>835</v>
      </c>
      <c r="BU157" t="s">
        <v>301</v>
      </c>
      <c r="BV157" t="s">
        <v>2823</v>
      </c>
      <c r="BW157" t="s">
        <v>2824</v>
      </c>
      <c r="BX157" t="s">
        <v>2825</v>
      </c>
      <c r="BY157" t="s">
        <v>242</v>
      </c>
      <c r="BZ157" t="s">
        <v>208</v>
      </c>
      <c r="FH157" t="s">
        <v>203</v>
      </c>
      <c r="FJ157" t="s">
        <v>203</v>
      </c>
      <c r="FK157" t="s">
        <v>203</v>
      </c>
      <c r="FN157" t="s">
        <v>203</v>
      </c>
      <c r="FT157" t="s">
        <v>203</v>
      </c>
      <c r="FV157" t="s">
        <v>203</v>
      </c>
      <c r="FX157" t="s">
        <v>203</v>
      </c>
      <c r="FZ157" t="s">
        <v>203</v>
      </c>
      <c r="GB157" t="s">
        <v>203</v>
      </c>
      <c r="GE157" t="s">
        <v>2301</v>
      </c>
      <c r="GF157" t="s">
        <v>2826</v>
      </c>
      <c r="GG157" t="s">
        <v>2827</v>
      </c>
      <c r="GH157" t="s">
        <v>465</v>
      </c>
      <c r="GI157" t="s">
        <v>258</v>
      </c>
      <c r="GJ157" t="s">
        <v>466</v>
      </c>
      <c r="GK157" t="s">
        <v>2630</v>
      </c>
      <c r="GL157" t="s">
        <v>2828</v>
      </c>
      <c r="GM157" t="s">
        <v>2829</v>
      </c>
      <c r="GN157" t="s">
        <v>624</v>
      </c>
      <c r="GO157" t="s">
        <v>285</v>
      </c>
      <c r="GP157" t="s">
        <v>625</v>
      </c>
    </row>
    <row r="158" spans="1:198" ht="12.75">
      <c r="A158" t="s">
        <v>198</v>
      </c>
      <c r="B158" t="s">
        <v>199</v>
      </c>
      <c r="G158" t="s">
        <v>2718</v>
      </c>
      <c r="H158" t="s">
        <v>201</v>
      </c>
      <c r="I158" t="s">
        <v>2808</v>
      </c>
      <c r="J158" t="s">
        <v>2830</v>
      </c>
      <c r="K158" t="s">
        <v>208</v>
      </c>
      <c r="P158" t="s">
        <v>2718</v>
      </c>
      <c r="Q158" t="s">
        <v>201</v>
      </c>
      <c r="R158" t="s">
        <v>2808</v>
      </c>
      <c r="S158" t="s">
        <v>2830</v>
      </c>
      <c r="T158" t="s">
        <v>208</v>
      </c>
      <c r="W158" t="s">
        <v>208</v>
      </c>
      <c r="X158" t="s">
        <v>293</v>
      </c>
      <c r="AA158" t="s">
        <v>2831</v>
      </c>
      <c r="AC158" t="s">
        <v>2832</v>
      </c>
      <c r="AD158" t="s">
        <v>212</v>
      </c>
      <c r="AE158" t="s">
        <v>212</v>
      </c>
      <c r="AF158">
        <v>7750</v>
      </c>
      <c r="AG158">
        <v>89050</v>
      </c>
      <c r="AH158">
        <v>96800</v>
      </c>
      <c r="AI158" t="s">
        <v>212</v>
      </c>
      <c r="AJ158">
        <v>7750</v>
      </c>
      <c r="AK158">
        <v>89050</v>
      </c>
      <c r="AL158">
        <v>96800</v>
      </c>
      <c r="AN158" t="s">
        <v>318</v>
      </c>
      <c r="AO158" t="s">
        <v>2680</v>
      </c>
      <c r="AQ158" t="s">
        <v>492</v>
      </c>
      <c r="AR158" t="s">
        <v>216</v>
      </c>
      <c r="AT158" t="s">
        <v>2833</v>
      </c>
      <c r="AU158" t="s">
        <v>298</v>
      </c>
      <c r="AV158">
        <v>0</v>
      </c>
      <c r="AX158">
        <v>0</v>
      </c>
      <c r="AY158">
        <v>1</v>
      </c>
      <c r="AZ158">
        <v>2</v>
      </c>
      <c r="BA158">
        <v>2</v>
      </c>
      <c r="BB158">
        <v>0</v>
      </c>
      <c r="BD158">
        <v>0</v>
      </c>
      <c r="BS158" t="s">
        <v>2834</v>
      </c>
      <c r="BT158" t="s">
        <v>325</v>
      </c>
      <c r="BU158" t="s">
        <v>301</v>
      </c>
      <c r="BV158" t="s">
        <v>2835</v>
      </c>
      <c r="BW158" t="s">
        <v>2836</v>
      </c>
      <c r="BX158" t="s">
        <v>2837</v>
      </c>
      <c r="BY158" t="s">
        <v>242</v>
      </c>
      <c r="BZ158" t="s">
        <v>208</v>
      </c>
      <c r="FH158" t="s">
        <v>203</v>
      </c>
      <c r="FJ158" t="s">
        <v>203</v>
      </c>
      <c r="FK158" t="s">
        <v>203</v>
      </c>
      <c r="FN158" t="s">
        <v>203</v>
      </c>
      <c r="FT158" t="s">
        <v>203</v>
      </c>
      <c r="FV158" t="s">
        <v>203</v>
      </c>
      <c r="FX158" t="s">
        <v>203</v>
      </c>
      <c r="FZ158" t="s">
        <v>203</v>
      </c>
      <c r="GB158" t="s">
        <v>203</v>
      </c>
      <c r="GE158" t="s">
        <v>1583</v>
      </c>
      <c r="GF158" t="s">
        <v>2838</v>
      </c>
      <c r="GG158" t="s">
        <v>2839</v>
      </c>
      <c r="GH158" t="s">
        <v>341</v>
      </c>
      <c r="GI158" t="s">
        <v>258</v>
      </c>
      <c r="GJ158" t="s">
        <v>342</v>
      </c>
      <c r="GK158" t="s">
        <v>813</v>
      </c>
      <c r="GL158" t="s">
        <v>2840</v>
      </c>
      <c r="GM158" t="s">
        <v>2841</v>
      </c>
      <c r="GN158" t="s">
        <v>341</v>
      </c>
      <c r="GO158" t="s">
        <v>258</v>
      </c>
      <c r="GP158" t="s">
        <v>342</v>
      </c>
    </row>
    <row r="159" spans="1:198" ht="12.75">
      <c r="A159" t="s">
        <v>198</v>
      </c>
      <c r="B159" t="s">
        <v>199</v>
      </c>
      <c r="G159" t="s">
        <v>2757</v>
      </c>
      <c r="H159" t="s">
        <v>201</v>
      </c>
      <c r="I159" t="s">
        <v>2808</v>
      </c>
      <c r="J159" t="s">
        <v>2842</v>
      </c>
      <c r="K159" t="s">
        <v>208</v>
      </c>
      <c r="P159" t="s">
        <v>2757</v>
      </c>
      <c r="Q159" t="s">
        <v>201</v>
      </c>
      <c r="R159" t="s">
        <v>2808</v>
      </c>
      <c r="S159" t="s">
        <v>2842</v>
      </c>
      <c r="T159" t="s">
        <v>208</v>
      </c>
      <c r="W159" t="s">
        <v>208</v>
      </c>
      <c r="X159" t="s">
        <v>220</v>
      </c>
      <c r="AA159" t="s">
        <v>2843</v>
      </c>
      <c r="AC159" t="s">
        <v>2844</v>
      </c>
      <c r="AD159" t="s">
        <v>212</v>
      </c>
      <c r="AE159" t="s">
        <v>212</v>
      </c>
      <c r="AF159">
        <v>67400</v>
      </c>
      <c r="AG159">
        <v>113490</v>
      </c>
      <c r="AH159">
        <v>180890</v>
      </c>
      <c r="AI159" t="s">
        <v>212</v>
      </c>
      <c r="AJ159">
        <v>67400</v>
      </c>
      <c r="AK159">
        <v>113490</v>
      </c>
      <c r="AL159">
        <v>180890</v>
      </c>
      <c r="AN159" t="s">
        <v>318</v>
      </c>
      <c r="AO159" t="s">
        <v>2761</v>
      </c>
      <c r="AQ159" t="s">
        <v>1475</v>
      </c>
      <c r="AR159" t="s">
        <v>2845</v>
      </c>
      <c r="AS159" t="s">
        <v>215</v>
      </c>
      <c r="AT159" t="s">
        <v>2251</v>
      </c>
      <c r="AU159" t="s">
        <v>228</v>
      </c>
      <c r="AV159">
        <v>1</v>
      </c>
      <c r="AW159" t="s">
        <v>229</v>
      </c>
      <c r="AX159">
        <v>0</v>
      </c>
      <c r="AY159">
        <v>1</v>
      </c>
      <c r="AZ159">
        <v>3</v>
      </c>
      <c r="BA159">
        <v>2</v>
      </c>
      <c r="BB159">
        <v>0</v>
      </c>
      <c r="BC159" t="s">
        <v>230</v>
      </c>
      <c r="BD159">
        <v>2</v>
      </c>
      <c r="BJ159" t="s">
        <v>232</v>
      </c>
      <c r="BK159" t="s">
        <v>233</v>
      </c>
      <c r="BL159" t="s">
        <v>234</v>
      </c>
      <c r="BN159" t="s">
        <v>235</v>
      </c>
      <c r="BS159" t="s">
        <v>2846</v>
      </c>
      <c r="BT159" t="s">
        <v>814</v>
      </c>
      <c r="BU159" t="s">
        <v>301</v>
      </c>
      <c r="BV159" t="s">
        <v>2847</v>
      </c>
      <c r="BW159" t="s">
        <v>2848</v>
      </c>
      <c r="BZ159" t="s">
        <v>208</v>
      </c>
      <c r="CB159" t="s">
        <v>2849</v>
      </c>
      <c r="CC159" t="s">
        <v>2850</v>
      </c>
      <c r="CD159" t="s">
        <v>244</v>
      </c>
      <c r="CE159" t="s">
        <v>2574</v>
      </c>
      <c r="CF159" t="s">
        <v>711</v>
      </c>
      <c r="CH159">
        <v>0</v>
      </c>
      <c r="CI159">
        <v>6.29</v>
      </c>
      <c r="CJ159" t="s">
        <v>2851</v>
      </c>
      <c r="FH159" t="s">
        <v>203</v>
      </c>
      <c r="FI159" t="s">
        <v>229</v>
      </c>
      <c r="FJ159" t="s">
        <v>203</v>
      </c>
      <c r="FK159" t="s">
        <v>203</v>
      </c>
      <c r="FN159" t="s">
        <v>203</v>
      </c>
      <c r="FT159" t="s">
        <v>203</v>
      </c>
      <c r="FV159" t="s">
        <v>203</v>
      </c>
      <c r="FX159" t="s">
        <v>203</v>
      </c>
      <c r="FZ159" t="s">
        <v>203</v>
      </c>
      <c r="GB159" t="s">
        <v>203</v>
      </c>
      <c r="GC159" t="s">
        <v>2852</v>
      </c>
      <c r="GE159" t="s">
        <v>2853</v>
      </c>
      <c r="GF159" t="s">
        <v>2854</v>
      </c>
      <c r="GG159" t="s">
        <v>2855</v>
      </c>
      <c r="GH159" t="s">
        <v>736</v>
      </c>
      <c r="GI159" t="s">
        <v>252</v>
      </c>
      <c r="GJ159" t="s">
        <v>737</v>
      </c>
      <c r="GK159" t="s">
        <v>664</v>
      </c>
      <c r="GL159" t="s">
        <v>2856</v>
      </c>
      <c r="GM159" t="s">
        <v>2857</v>
      </c>
      <c r="GN159" t="s">
        <v>341</v>
      </c>
      <c r="GO159" t="s">
        <v>258</v>
      </c>
      <c r="GP159" t="s">
        <v>342</v>
      </c>
    </row>
    <row r="160" spans="1:198" ht="12.75">
      <c r="A160" t="s">
        <v>198</v>
      </c>
      <c r="B160" t="s">
        <v>199</v>
      </c>
      <c r="G160" t="s">
        <v>2718</v>
      </c>
      <c r="H160" t="s">
        <v>201</v>
      </c>
      <c r="I160" t="s">
        <v>2808</v>
      </c>
      <c r="J160" t="s">
        <v>1397</v>
      </c>
      <c r="K160" t="s">
        <v>208</v>
      </c>
      <c r="P160" t="s">
        <v>2718</v>
      </c>
      <c r="Q160" t="s">
        <v>201</v>
      </c>
      <c r="R160" t="s">
        <v>2808</v>
      </c>
      <c r="S160" t="s">
        <v>1397</v>
      </c>
      <c r="T160" t="s">
        <v>208</v>
      </c>
      <c r="W160" t="s">
        <v>208</v>
      </c>
      <c r="X160" t="s">
        <v>293</v>
      </c>
      <c r="AA160" t="s">
        <v>2858</v>
      </c>
      <c r="AC160" t="s">
        <v>2859</v>
      </c>
      <c r="AD160" t="s">
        <v>212</v>
      </c>
      <c r="AE160" t="s">
        <v>212</v>
      </c>
      <c r="AF160">
        <v>3160</v>
      </c>
      <c r="AG160">
        <v>28470</v>
      </c>
      <c r="AH160">
        <v>31630</v>
      </c>
      <c r="AI160" t="s">
        <v>212</v>
      </c>
      <c r="AJ160">
        <v>3160</v>
      </c>
      <c r="AK160">
        <v>28470</v>
      </c>
      <c r="AL160">
        <v>31630</v>
      </c>
      <c r="AN160" t="s">
        <v>223</v>
      </c>
      <c r="AO160" t="s">
        <v>2680</v>
      </c>
      <c r="AQ160" t="s">
        <v>519</v>
      </c>
      <c r="AR160" t="s">
        <v>216</v>
      </c>
      <c r="AT160" t="s">
        <v>2860</v>
      </c>
      <c r="AU160" t="s">
        <v>298</v>
      </c>
      <c r="AV160">
        <v>0</v>
      </c>
      <c r="AX160">
        <v>0</v>
      </c>
      <c r="AY160">
        <v>1</v>
      </c>
      <c r="AZ160">
        <v>1</v>
      </c>
      <c r="BA160">
        <v>1</v>
      </c>
      <c r="BB160">
        <v>0</v>
      </c>
      <c r="BD160">
        <v>0</v>
      </c>
      <c r="BS160" t="s">
        <v>1263</v>
      </c>
      <c r="BT160" t="s">
        <v>554</v>
      </c>
      <c r="BU160" t="s">
        <v>301</v>
      </c>
      <c r="BV160" t="s">
        <v>2861</v>
      </c>
      <c r="BW160" t="s">
        <v>2862</v>
      </c>
      <c r="BX160" t="s">
        <v>2863</v>
      </c>
      <c r="BY160" t="s">
        <v>242</v>
      </c>
      <c r="BZ160" t="s">
        <v>208</v>
      </c>
      <c r="CB160" t="s">
        <v>1263</v>
      </c>
      <c r="CC160" t="s">
        <v>2864</v>
      </c>
      <c r="CD160" t="s">
        <v>244</v>
      </c>
      <c r="CE160" t="s">
        <v>2865</v>
      </c>
      <c r="CF160" t="s">
        <v>246</v>
      </c>
      <c r="CH160">
        <v>0</v>
      </c>
      <c r="CI160">
        <v>5.7</v>
      </c>
      <c r="CJ160" t="s">
        <v>2866</v>
      </c>
      <c r="FH160" t="s">
        <v>203</v>
      </c>
      <c r="FI160" t="s">
        <v>229</v>
      </c>
      <c r="FJ160" t="s">
        <v>203</v>
      </c>
      <c r="FK160" t="s">
        <v>203</v>
      </c>
      <c r="FN160" t="s">
        <v>203</v>
      </c>
      <c r="FT160" t="s">
        <v>203</v>
      </c>
      <c r="FV160" t="s">
        <v>203</v>
      </c>
      <c r="FX160" t="s">
        <v>203</v>
      </c>
      <c r="FZ160" t="s">
        <v>203</v>
      </c>
      <c r="GB160" t="s">
        <v>203</v>
      </c>
      <c r="GC160" t="s">
        <v>2867</v>
      </c>
      <c r="GD160">
        <v>0.551</v>
      </c>
      <c r="GE160" t="s">
        <v>1587</v>
      </c>
      <c r="GF160" t="s">
        <v>2868</v>
      </c>
      <c r="GG160" t="s">
        <v>2869</v>
      </c>
      <c r="GH160" t="s">
        <v>346</v>
      </c>
      <c r="GI160" t="s">
        <v>258</v>
      </c>
      <c r="GJ160" t="s">
        <v>347</v>
      </c>
      <c r="GK160" t="s">
        <v>2870</v>
      </c>
      <c r="GL160" t="s">
        <v>2871</v>
      </c>
      <c r="GM160" t="s">
        <v>2872</v>
      </c>
      <c r="GN160" t="s">
        <v>251</v>
      </c>
      <c r="GO160" t="s">
        <v>258</v>
      </c>
      <c r="GP160" t="s">
        <v>253</v>
      </c>
    </row>
    <row r="161" spans="1:198" ht="12.75">
      <c r="A161" t="s">
        <v>198</v>
      </c>
      <c r="B161" t="s">
        <v>199</v>
      </c>
      <c r="G161" t="s">
        <v>2718</v>
      </c>
      <c r="H161" t="s">
        <v>201</v>
      </c>
      <c r="I161" t="s">
        <v>2873</v>
      </c>
      <c r="J161" t="s">
        <v>2874</v>
      </c>
      <c r="K161" t="s">
        <v>208</v>
      </c>
      <c r="P161" t="s">
        <v>2718</v>
      </c>
      <c r="Q161" t="s">
        <v>201</v>
      </c>
      <c r="R161" t="s">
        <v>2873</v>
      </c>
      <c r="S161" t="s">
        <v>2874</v>
      </c>
      <c r="T161" t="s">
        <v>208</v>
      </c>
      <c r="W161" t="s">
        <v>208</v>
      </c>
      <c r="X161" t="s">
        <v>220</v>
      </c>
      <c r="AA161" t="s">
        <v>2875</v>
      </c>
      <c r="AC161" t="s">
        <v>2876</v>
      </c>
      <c r="AD161" t="s">
        <v>212</v>
      </c>
      <c r="AE161" t="s">
        <v>212</v>
      </c>
      <c r="AF161">
        <v>12760</v>
      </c>
      <c r="AG161">
        <v>68710</v>
      </c>
      <c r="AH161">
        <v>81470</v>
      </c>
      <c r="AI161" t="s">
        <v>212</v>
      </c>
      <c r="AJ161">
        <v>12760</v>
      </c>
      <c r="AK161">
        <v>68710</v>
      </c>
      <c r="AL161">
        <v>81470</v>
      </c>
      <c r="AN161" t="s">
        <v>2821</v>
      </c>
      <c r="AO161" t="s">
        <v>2680</v>
      </c>
      <c r="AQ161" t="s">
        <v>470</v>
      </c>
      <c r="AR161" t="s">
        <v>2877</v>
      </c>
      <c r="AS161" t="s">
        <v>215</v>
      </c>
      <c r="AT161" t="s">
        <v>2878</v>
      </c>
      <c r="AU161" t="s">
        <v>228</v>
      </c>
      <c r="AV161">
        <v>1</v>
      </c>
      <c r="AW161" t="s">
        <v>322</v>
      </c>
      <c r="AX161">
        <v>0</v>
      </c>
      <c r="AY161">
        <v>1</v>
      </c>
      <c r="AZ161">
        <v>3</v>
      </c>
      <c r="BA161">
        <v>2</v>
      </c>
      <c r="BB161">
        <v>0</v>
      </c>
      <c r="BC161" t="s">
        <v>230</v>
      </c>
      <c r="BD161">
        <v>1</v>
      </c>
      <c r="BJ161" t="s">
        <v>232</v>
      </c>
      <c r="BK161" t="s">
        <v>233</v>
      </c>
      <c r="BL161" t="s">
        <v>234</v>
      </c>
      <c r="BN161" t="s">
        <v>235</v>
      </c>
      <c r="BZ161" t="s">
        <v>208</v>
      </c>
      <c r="CB161" t="s">
        <v>2879</v>
      </c>
      <c r="CC161" t="s">
        <v>1264</v>
      </c>
      <c r="CD161" t="s">
        <v>244</v>
      </c>
      <c r="CE161" t="s">
        <v>2880</v>
      </c>
      <c r="CF161" t="s">
        <v>711</v>
      </c>
      <c r="CG161" t="s">
        <v>274</v>
      </c>
      <c r="CH161">
        <v>195</v>
      </c>
      <c r="CJ161" t="s">
        <v>1361</v>
      </c>
      <c r="CK161" t="s">
        <v>208</v>
      </c>
      <c r="CL161" t="s">
        <v>1186</v>
      </c>
      <c r="CO161" t="s">
        <v>2881</v>
      </c>
      <c r="CP161" t="s">
        <v>269</v>
      </c>
      <c r="CQ161" t="s">
        <v>1188</v>
      </c>
      <c r="CT161" t="s">
        <v>2882</v>
      </c>
      <c r="FH161" t="s">
        <v>203</v>
      </c>
      <c r="FI161" t="s">
        <v>229</v>
      </c>
      <c r="FJ161" t="s">
        <v>203</v>
      </c>
      <c r="FK161" t="s">
        <v>203</v>
      </c>
      <c r="FN161" t="s">
        <v>203</v>
      </c>
      <c r="FT161" t="s">
        <v>203</v>
      </c>
      <c r="FV161" t="s">
        <v>203</v>
      </c>
      <c r="FX161" t="s">
        <v>203</v>
      </c>
      <c r="FZ161" t="s">
        <v>203</v>
      </c>
      <c r="GB161" t="s">
        <v>203</v>
      </c>
      <c r="GC161" t="s">
        <v>2883</v>
      </c>
      <c r="GE161" t="s">
        <v>1988</v>
      </c>
      <c r="GF161" t="s">
        <v>1080</v>
      </c>
      <c r="GG161" t="s">
        <v>1382</v>
      </c>
      <c r="GH161" t="s">
        <v>530</v>
      </c>
      <c r="GI161" t="s">
        <v>258</v>
      </c>
      <c r="GJ161" t="s">
        <v>531</v>
      </c>
      <c r="GK161" t="s">
        <v>1768</v>
      </c>
      <c r="GL161" t="s">
        <v>2884</v>
      </c>
      <c r="GM161" t="s">
        <v>2885</v>
      </c>
      <c r="GN161" t="s">
        <v>624</v>
      </c>
      <c r="GO161" t="s">
        <v>285</v>
      </c>
      <c r="GP161" t="s">
        <v>625</v>
      </c>
    </row>
    <row r="162" spans="1:198" ht="12.75">
      <c r="A162" t="s">
        <v>198</v>
      </c>
      <c r="B162" t="s">
        <v>199</v>
      </c>
      <c r="G162" t="s">
        <v>2757</v>
      </c>
      <c r="H162" t="s">
        <v>201</v>
      </c>
      <c r="I162" t="s">
        <v>2719</v>
      </c>
      <c r="J162" t="s">
        <v>2886</v>
      </c>
      <c r="K162" t="s">
        <v>208</v>
      </c>
      <c r="P162" t="s">
        <v>2757</v>
      </c>
      <c r="Q162" t="s">
        <v>201</v>
      </c>
      <c r="R162" t="s">
        <v>2719</v>
      </c>
      <c r="S162" t="s">
        <v>2886</v>
      </c>
      <c r="T162" t="s">
        <v>208</v>
      </c>
      <c r="W162" t="s">
        <v>208</v>
      </c>
      <c r="X162" t="s">
        <v>220</v>
      </c>
      <c r="AA162" t="s">
        <v>2887</v>
      </c>
      <c r="AC162" t="s">
        <v>2888</v>
      </c>
      <c r="AD162" t="s">
        <v>212</v>
      </c>
      <c r="AE162" t="s">
        <v>212</v>
      </c>
      <c r="AF162">
        <v>70880</v>
      </c>
      <c r="AG162">
        <v>214490</v>
      </c>
      <c r="AH162">
        <v>285370</v>
      </c>
      <c r="AI162" t="s">
        <v>212</v>
      </c>
      <c r="AJ162">
        <v>70880</v>
      </c>
      <c r="AK162">
        <v>214490</v>
      </c>
      <c r="AL162">
        <v>285370</v>
      </c>
      <c r="AN162" t="s">
        <v>630</v>
      </c>
      <c r="AO162" t="s">
        <v>2761</v>
      </c>
      <c r="AQ162" t="s">
        <v>1160</v>
      </c>
      <c r="AR162" t="s">
        <v>2889</v>
      </c>
      <c r="AS162" t="s">
        <v>215</v>
      </c>
      <c r="AT162" t="s">
        <v>2890</v>
      </c>
      <c r="AU162" t="s">
        <v>228</v>
      </c>
      <c r="AV162">
        <v>1</v>
      </c>
      <c r="AW162" t="s">
        <v>322</v>
      </c>
      <c r="AX162">
        <v>0</v>
      </c>
      <c r="AY162">
        <v>1</v>
      </c>
      <c r="AZ162">
        <v>4</v>
      </c>
      <c r="BA162">
        <v>3</v>
      </c>
      <c r="BB162">
        <v>0</v>
      </c>
      <c r="BC162" t="s">
        <v>230</v>
      </c>
      <c r="BD162">
        <v>1</v>
      </c>
      <c r="BJ162" t="s">
        <v>232</v>
      </c>
      <c r="BK162" t="s">
        <v>233</v>
      </c>
      <c r="BL162" t="s">
        <v>234</v>
      </c>
      <c r="BN162" t="s">
        <v>235</v>
      </c>
      <c r="BS162" t="s">
        <v>2891</v>
      </c>
      <c r="BT162" t="s">
        <v>2892</v>
      </c>
      <c r="BU162" t="s">
        <v>301</v>
      </c>
      <c r="BV162" t="s">
        <v>2893</v>
      </c>
      <c r="BW162" t="s">
        <v>2894</v>
      </c>
      <c r="BZ162" t="s">
        <v>208</v>
      </c>
      <c r="CB162" t="s">
        <v>2891</v>
      </c>
      <c r="CC162" t="s">
        <v>2895</v>
      </c>
      <c r="CD162" t="s">
        <v>330</v>
      </c>
      <c r="CE162" t="s">
        <v>2896</v>
      </c>
      <c r="CG162" t="s">
        <v>364</v>
      </c>
      <c r="CH162">
        <v>0</v>
      </c>
      <c r="CI162">
        <v>9.2</v>
      </c>
      <c r="CW162" t="s">
        <v>2897</v>
      </c>
      <c r="CX162" t="s">
        <v>958</v>
      </c>
      <c r="CY162" t="s">
        <v>244</v>
      </c>
      <c r="CZ162" t="s">
        <v>635</v>
      </c>
      <c r="DA162" t="s">
        <v>363</v>
      </c>
      <c r="DB162" t="s">
        <v>425</v>
      </c>
      <c r="DE162" t="s">
        <v>2898</v>
      </c>
      <c r="DK162" t="s">
        <v>269</v>
      </c>
      <c r="FH162" t="s">
        <v>203</v>
      </c>
      <c r="FI162" t="s">
        <v>322</v>
      </c>
      <c r="FJ162" t="s">
        <v>203</v>
      </c>
      <c r="FK162" t="s">
        <v>203</v>
      </c>
      <c r="FN162" t="s">
        <v>203</v>
      </c>
      <c r="FT162" t="s">
        <v>203</v>
      </c>
      <c r="FV162" t="s">
        <v>203</v>
      </c>
      <c r="FX162" t="s">
        <v>203</v>
      </c>
      <c r="FZ162" t="s">
        <v>203</v>
      </c>
      <c r="GB162" t="s">
        <v>203</v>
      </c>
      <c r="GC162" t="s">
        <v>2899</v>
      </c>
      <c r="GD162">
        <v>1.799</v>
      </c>
      <c r="GE162" t="s">
        <v>2213</v>
      </c>
      <c r="GF162" t="s">
        <v>2900</v>
      </c>
      <c r="GG162" t="s">
        <v>2901</v>
      </c>
      <c r="GH162" t="s">
        <v>431</v>
      </c>
      <c r="GI162" t="s">
        <v>252</v>
      </c>
      <c r="GJ162" t="s">
        <v>432</v>
      </c>
      <c r="GK162" t="s">
        <v>2902</v>
      </c>
      <c r="GL162" t="s">
        <v>2903</v>
      </c>
      <c r="GM162" t="s">
        <v>2904</v>
      </c>
      <c r="GN162" t="s">
        <v>460</v>
      </c>
      <c r="GO162" t="s">
        <v>252</v>
      </c>
      <c r="GP162" t="s">
        <v>461</v>
      </c>
    </row>
    <row r="163" spans="1:198" ht="12.75">
      <c r="A163" t="s">
        <v>198</v>
      </c>
      <c r="B163" t="s">
        <v>199</v>
      </c>
      <c r="G163" t="s">
        <v>2757</v>
      </c>
      <c r="H163" t="s">
        <v>201</v>
      </c>
      <c r="I163" t="s">
        <v>2719</v>
      </c>
      <c r="J163" t="s">
        <v>2905</v>
      </c>
      <c r="K163" t="s">
        <v>208</v>
      </c>
      <c r="P163" t="s">
        <v>2906</v>
      </c>
      <c r="Q163" t="s">
        <v>201</v>
      </c>
      <c r="R163" t="s">
        <v>2907</v>
      </c>
      <c r="S163" t="s">
        <v>2908</v>
      </c>
      <c r="T163" t="s">
        <v>208</v>
      </c>
      <c r="W163" t="s">
        <v>208</v>
      </c>
      <c r="X163" t="s">
        <v>220</v>
      </c>
      <c r="AA163" t="s">
        <v>2909</v>
      </c>
      <c r="AC163" t="s">
        <v>2910</v>
      </c>
      <c r="AD163" t="s">
        <v>212</v>
      </c>
      <c r="AE163" t="s">
        <v>212</v>
      </c>
      <c r="AF163">
        <v>74230</v>
      </c>
      <c r="AG163">
        <v>382010</v>
      </c>
      <c r="AH163">
        <v>456240</v>
      </c>
      <c r="AI163" t="s">
        <v>212</v>
      </c>
      <c r="AJ163">
        <v>74230</v>
      </c>
      <c r="AK163">
        <v>382010</v>
      </c>
      <c r="AL163">
        <v>456240</v>
      </c>
      <c r="AN163" t="s">
        <v>318</v>
      </c>
      <c r="AO163" t="s">
        <v>2761</v>
      </c>
      <c r="AQ163" t="s">
        <v>1862</v>
      </c>
      <c r="AR163" t="s">
        <v>2911</v>
      </c>
      <c r="AS163" t="s">
        <v>215</v>
      </c>
      <c r="AT163" t="s">
        <v>2912</v>
      </c>
      <c r="AU163" t="s">
        <v>228</v>
      </c>
      <c r="AV163">
        <v>1</v>
      </c>
      <c r="AW163" t="s">
        <v>322</v>
      </c>
      <c r="AX163">
        <v>0</v>
      </c>
      <c r="AY163">
        <v>1</v>
      </c>
      <c r="AZ163">
        <v>0</v>
      </c>
      <c r="BA163">
        <v>0</v>
      </c>
      <c r="BB163">
        <v>0</v>
      </c>
      <c r="BC163" t="s">
        <v>230</v>
      </c>
      <c r="BD163">
        <v>3</v>
      </c>
      <c r="BJ163" t="s">
        <v>232</v>
      </c>
      <c r="BK163" t="s">
        <v>233</v>
      </c>
      <c r="BL163" t="s">
        <v>234</v>
      </c>
      <c r="BN163" t="s">
        <v>235</v>
      </c>
      <c r="BS163" t="s">
        <v>2913</v>
      </c>
      <c r="BT163" t="s">
        <v>2914</v>
      </c>
      <c r="BU163" t="s">
        <v>301</v>
      </c>
      <c r="BV163" t="s">
        <v>2915</v>
      </c>
      <c r="BW163" t="s">
        <v>2916</v>
      </c>
      <c r="BX163" t="s">
        <v>2917</v>
      </c>
      <c r="BY163" t="s">
        <v>733</v>
      </c>
      <c r="BZ163" t="s">
        <v>208</v>
      </c>
      <c r="FH163" t="s">
        <v>203</v>
      </c>
      <c r="FJ163" t="s">
        <v>203</v>
      </c>
      <c r="FK163" t="s">
        <v>203</v>
      </c>
      <c r="FN163" t="s">
        <v>203</v>
      </c>
      <c r="FT163" t="s">
        <v>203</v>
      </c>
      <c r="FV163" t="s">
        <v>203</v>
      </c>
      <c r="FX163" t="s">
        <v>203</v>
      </c>
      <c r="FZ163" t="s">
        <v>203</v>
      </c>
      <c r="GB163" t="s">
        <v>203</v>
      </c>
      <c r="GE163" t="s">
        <v>2918</v>
      </c>
      <c r="GF163" t="s">
        <v>2919</v>
      </c>
      <c r="GG163" t="s">
        <v>2920</v>
      </c>
      <c r="GH163" t="s">
        <v>251</v>
      </c>
      <c r="GI163" t="s">
        <v>252</v>
      </c>
      <c r="GJ163" t="s">
        <v>253</v>
      </c>
      <c r="GK163" t="s">
        <v>367</v>
      </c>
      <c r="GL163" t="s">
        <v>2921</v>
      </c>
      <c r="GM163" t="s">
        <v>2922</v>
      </c>
      <c r="GN163" t="s">
        <v>251</v>
      </c>
      <c r="GO163" t="s">
        <v>258</v>
      </c>
      <c r="GP163" t="s">
        <v>253</v>
      </c>
    </row>
    <row r="164" spans="1:198" ht="12.75">
      <c r="A164" t="s">
        <v>198</v>
      </c>
      <c r="B164" t="s">
        <v>199</v>
      </c>
      <c r="G164" t="s">
        <v>2757</v>
      </c>
      <c r="H164" t="s">
        <v>201</v>
      </c>
      <c r="I164" t="s">
        <v>2808</v>
      </c>
      <c r="J164" t="s">
        <v>2923</v>
      </c>
      <c r="K164" t="s">
        <v>208</v>
      </c>
      <c r="P164" t="s">
        <v>2757</v>
      </c>
      <c r="Q164" t="s">
        <v>201</v>
      </c>
      <c r="R164" t="s">
        <v>2808</v>
      </c>
      <c r="S164" t="s">
        <v>2923</v>
      </c>
      <c r="T164" t="s">
        <v>208</v>
      </c>
      <c r="W164" t="s">
        <v>208</v>
      </c>
      <c r="X164" t="s">
        <v>293</v>
      </c>
      <c r="AA164" t="s">
        <v>2924</v>
      </c>
      <c r="AC164" t="s">
        <v>2925</v>
      </c>
      <c r="AD164" t="s">
        <v>212</v>
      </c>
      <c r="AE164" t="s">
        <v>212</v>
      </c>
      <c r="AF164">
        <v>11420</v>
      </c>
      <c r="AG164">
        <v>102750</v>
      </c>
      <c r="AH164">
        <v>114170</v>
      </c>
      <c r="AI164" t="s">
        <v>212</v>
      </c>
      <c r="AJ164">
        <v>11420</v>
      </c>
      <c r="AK164">
        <v>102750</v>
      </c>
      <c r="AL164">
        <v>114170</v>
      </c>
      <c r="AO164" t="s">
        <v>2761</v>
      </c>
      <c r="AQ164" t="s">
        <v>939</v>
      </c>
      <c r="AR164" t="s">
        <v>216</v>
      </c>
      <c r="AT164" t="s">
        <v>2926</v>
      </c>
      <c r="AU164" t="s">
        <v>298</v>
      </c>
      <c r="AV164">
        <v>0</v>
      </c>
      <c r="AX164">
        <v>0</v>
      </c>
      <c r="AY164">
        <v>1</v>
      </c>
      <c r="AZ164">
        <v>2</v>
      </c>
      <c r="BA164">
        <v>2</v>
      </c>
      <c r="BB164">
        <v>0</v>
      </c>
      <c r="BD164">
        <v>0</v>
      </c>
      <c r="BS164" t="s">
        <v>2927</v>
      </c>
      <c r="BT164" t="s">
        <v>1645</v>
      </c>
      <c r="BU164" t="s">
        <v>238</v>
      </c>
      <c r="BV164" t="s">
        <v>2928</v>
      </c>
      <c r="BW164" t="s">
        <v>2929</v>
      </c>
      <c r="BX164" t="s">
        <v>2930</v>
      </c>
      <c r="BY164" t="s">
        <v>242</v>
      </c>
      <c r="BZ164" t="s">
        <v>208</v>
      </c>
      <c r="FH164" t="s">
        <v>203</v>
      </c>
      <c r="FJ164" t="s">
        <v>203</v>
      </c>
      <c r="FK164" t="s">
        <v>203</v>
      </c>
      <c r="FN164" t="s">
        <v>203</v>
      </c>
      <c r="FT164" t="s">
        <v>203</v>
      </c>
      <c r="FV164" t="s">
        <v>203</v>
      </c>
      <c r="FX164" t="s">
        <v>203</v>
      </c>
      <c r="FZ164" t="s">
        <v>203</v>
      </c>
      <c r="GB164" t="s">
        <v>203</v>
      </c>
      <c r="GE164" t="s">
        <v>2931</v>
      </c>
      <c r="GF164" t="s">
        <v>2932</v>
      </c>
      <c r="GG164" t="s">
        <v>2933</v>
      </c>
      <c r="GH164" t="s">
        <v>465</v>
      </c>
      <c r="GI164" t="s">
        <v>258</v>
      </c>
      <c r="GJ164" t="s">
        <v>466</v>
      </c>
      <c r="GK164" t="s">
        <v>2020</v>
      </c>
      <c r="GL164" t="s">
        <v>2934</v>
      </c>
      <c r="GM164" t="s">
        <v>2935</v>
      </c>
      <c r="GN164" t="s">
        <v>313</v>
      </c>
      <c r="GO164" t="s">
        <v>258</v>
      </c>
      <c r="GP164" t="s">
        <v>314</v>
      </c>
    </row>
    <row r="165" spans="1:184" ht="12.75">
      <c r="A165" t="s">
        <v>198</v>
      </c>
      <c r="B165" t="s">
        <v>199</v>
      </c>
      <c r="G165" t="s">
        <v>1624</v>
      </c>
      <c r="H165" t="s">
        <v>201</v>
      </c>
      <c r="I165" t="s">
        <v>2936</v>
      </c>
      <c r="K165" t="s">
        <v>203</v>
      </c>
      <c r="P165" t="s">
        <v>673</v>
      </c>
      <c r="Q165" t="s">
        <v>201</v>
      </c>
      <c r="R165" t="s">
        <v>2936</v>
      </c>
      <c r="S165" t="s">
        <v>2937</v>
      </c>
      <c r="T165" t="s">
        <v>208</v>
      </c>
      <c r="X165" t="s">
        <v>1823</v>
      </c>
      <c r="AC165" t="s">
        <v>2938</v>
      </c>
      <c r="AD165" t="s">
        <v>212</v>
      </c>
      <c r="AE165" t="s">
        <v>212</v>
      </c>
      <c r="AF165">
        <v>49750</v>
      </c>
      <c r="AG165">
        <v>0</v>
      </c>
      <c r="AH165">
        <v>49750</v>
      </c>
      <c r="AI165" t="s">
        <v>212</v>
      </c>
      <c r="AJ165">
        <v>49750</v>
      </c>
      <c r="AK165">
        <v>0</v>
      </c>
      <c r="AL165">
        <v>49750</v>
      </c>
      <c r="AO165" t="s">
        <v>2288</v>
      </c>
      <c r="AR165" t="s">
        <v>2939</v>
      </c>
      <c r="AS165" t="s">
        <v>215</v>
      </c>
      <c r="AT165" t="s">
        <v>216</v>
      </c>
      <c r="AV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D165">
        <v>0</v>
      </c>
      <c r="BZ165" t="s">
        <v>208</v>
      </c>
      <c r="FH165" t="s">
        <v>203</v>
      </c>
      <c r="FJ165" t="s">
        <v>203</v>
      </c>
      <c r="FK165" t="s">
        <v>203</v>
      </c>
      <c r="FN165" t="s">
        <v>203</v>
      </c>
      <c r="FT165" t="s">
        <v>203</v>
      </c>
      <c r="FV165" t="s">
        <v>203</v>
      </c>
      <c r="FX165" t="s">
        <v>203</v>
      </c>
      <c r="FZ165" t="s">
        <v>203</v>
      </c>
      <c r="GB165" t="s">
        <v>203</v>
      </c>
    </row>
    <row r="166" spans="1:198" ht="12.75">
      <c r="A166" t="s">
        <v>198</v>
      </c>
      <c r="B166" t="s">
        <v>199</v>
      </c>
      <c r="G166" t="s">
        <v>2718</v>
      </c>
      <c r="H166" t="s">
        <v>201</v>
      </c>
      <c r="I166" t="s">
        <v>1377</v>
      </c>
      <c r="J166" t="s">
        <v>2940</v>
      </c>
      <c r="K166" t="s">
        <v>208</v>
      </c>
      <c r="P166" t="s">
        <v>2718</v>
      </c>
      <c r="Q166" t="s">
        <v>201</v>
      </c>
      <c r="R166" t="s">
        <v>1377</v>
      </c>
      <c r="S166" t="s">
        <v>2940</v>
      </c>
      <c r="T166" t="s">
        <v>208</v>
      </c>
      <c r="W166" t="s">
        <v>208</v>
      </c>
      <c r="X166" t="s">
        <v>220</v>
      </c>
      <c r="AA166" t="s">
        <v>2941</v>
      </c>
      <c r="AC166" t="s">
        <v>2942</v>
      </c>
      <c r="AD166" t="s">
        <v>212</v>
      </c>
      <c r="AE166" t="s">
        <v>212</v>
      </c>
      <c r="AF166">
        <v>39290</v>
      </c>
      <c r="AG166">
        <v>78910</v>
      </c>
      <c r="AH166">
        <v>118200</v>
      </c>
      <c r="AI166" t="s">
        <v>212</v>
      </c>
      <c r="AJ166">
        <v>39290</v>
      </c>
      <c r="AK166">
        <v>79850</v>
      </c>
      <c r="AL166">
        <v>119140</v>
      </c>
      <c r="AN166" t="s">
        <v>318</v>
      </c>
      <c r="AO166" t="s">
        <v>2680</v>
      </c>
      <c r="AQ166" t="s">
        <v>725</v>
      </c>
      <c r="AR166" t="s">
        <v>2943</v>
      </c>
      <c r="AS166" t="s">
        <v>215</v>
      </c>
      <c r="AT166" t="s">
        <v>2944</v>
      </c>
      <c r="AU166" t="s">
        <v>228</v>
      </c>
      <c r="AV166">
        <v>1</v>
      </c>
      <c r="AW166" t="s">
        <v>229</v>
      </c>
      <c r="AX166">
        <v>0</v>
      </c>
      <c r="AY166">
        <v>1</v>
      </c>
      <c r="AZ166">
        <v>3</v>
      </c>
      <c r="BA166">
        <v>2</v>
      </c>
      <c r="BB166">
        <v>0</v>
      </c>
      <c r="BD166">
        <v>0</v>
      </c>
      <c r="BJ166" t="s">
        <v>232</v>
      </c>
      <c r="BK166" t="s">
        <v>513</v>
      </c>
      <c r="BL166" t="s">
        <v>2403</v>
      </c>
      <c r="BN166" t="s">
        <v>235</v>
      </c>
      <c r="BZ166" t="s">
        <v>208</v>
      </c>
      <c r="CB166" t="s">
        <v>2945</v>
      </c>
      <c r="CC166" t="s">
        <v>423</v>
      </c>
      <c r="CD166" t="s">
        <v>244</v>
      </c>
      <c r="CE166" t="s">
        <v>2946</v>
      </c>
      <c r="CF166" t="s">
        <v>2947</v>
      </c>
      <c r="CH166">
        <v>0</v>
      </c>
      <c r="CI166">
        <v>6.33</v>
      </c>
      <c r="CJ166" t="s">
        <v>2948</v>
      </c>
      <c r="CW166" t="s">
        <v>2945</v>
      </c>
      <c r="CX166" t="s">
        <v>423</v>
      </c>
      <c r="CY166" t="s">
        <v>244</v>
      </c>
      <c r="CZ166" t="s">
        <v>2635</v>
      </c>
      <c r="DA166" t="s">
        <v>363</v>
      </c>
      <c r="DC166">
        <v>0</v>
      </c>
      <c r="DD166">
        <v>6.33</v>
      </c>
      <c r="DE166" t="s">
        <v>2949</v>
      </c>
      <c r="DK166" t="s">
        <v>269</v>
      </c>
      <c r="FH166" t="s">
        <v>203</v>
      </c>
      <c r="FI166" t="s">
        <v>322</v>
      </c>
      <c r="FJ166" t="s">
        <v>203</v>
      </c>
      <c r="FK166" t="s">
        <v>203</v>
      </c>
      <c r="FN166" t="s">
        <v>203</v>
      </c>
      <c r="FT166" t="s">
        <v>203</v>
      </c>
      <c r="FV166" t="s">
        <v>203</v>
      </c>
      <c r="FX166" t="s">
        <v>203</v>
      </c>
      <c r="FZ166" t="s">
        <v>203</v>
      </c>
      <c r="GB166" t="s">
        <v>203</v>
      </c>
      <c r="GC166" t="s">
        <v>2950</v>
      </c>
      <c r="GE166" t="s">
        <v>2951</v>
      </c>
      <c r="GF166" t="s">
        <v>2952</v>
      </c>
      <c r="GG166" t="s">
        <v>2953</v>
      </c>
      <c r="GH166" t="s">
        <v>559</v>
      </c>
      <c r="GI166" t="s">
        <v>258</v>
      </c>
      <c r="GJ166" t="s">
        <v>537</v>
      </c>
      <c r="GK166" t="s">
        <v>2954</v>
      </c>
      <c r="GL166" t="s">
        <v>2955</v>
      </c>
      <c r="GM166" t="s">
        <v>2956</v>
      </c>
      <c r="GN166" t="s">
        <v>341</v>
      </c>
      <c r="GO166" t="s">
        <v>258</v>
      </c>
      <c r="GP166" t="s">
        <v>342</v>
      </c>
    </row>
    <row r="167" spans="1:198" ht="12.75">
      <c r="A167" t="s">
        <v>198</v>
      </c>
      <c r="B167" t="s">
        <v>199</v>
      </c>
      <c r="G167" t="s">
        <v>2718</v>
      </c>
      <c r="H167" t="s">
        <v>201</v>
      </c>
      <c r="I167" t="s">
        <v>2936</v>
      </c>
      <c r="J167" t="s">
        <v>2957</v>
      </c>
      <c r="K167" t="s">
        <v>208</v>
      </c>
      <c r="P167" t="s">
        <v>2718</v>
      </c>
      <c r="Q167" t="s">
        <v>201</v>
      </c>
      <c r="R167" t="s">
        <v>2936</v>
      </c>
      <c r="S167" t="s">
        <v>2957</v>
      </c>
      <c r="T167" t="s">
        <v>208</v>
      </c>
      <c r="W167" t="s">
        <v>208</v>
      </c>
      <c r="X167" t="s">
        <v>220</v>
      </c>
      <c r="AA167" t="s">
        <v>2958</v>
      </c>
      <c r="AC167" t="s">
        <v>2959</v>
      </c>
      <c r="AD167" t="s">
        <v>212</v>
      </c>
      <c r="AE167" t="s">
        <v>212</v>
      </c>
      <c r="AF167">
        <v>42400</v>
      </c>
      <c r="AG167">
        <v>69020</v>
      </c>
      <c r="AH167">
        <v>111420</v>
      </c>
      <c r="AI167" t="s">
        <v>212</v>
      </c>
      <c r="AJ167">
        <v>42400</v>
      </c>
      <c r="AK167">
        <v>69020</v>
      </c>
      <c r="AL167">
        <v>111420</v>
      </c>
      <c r="AN167" t="s">
        <v>318</v>
      </c>
      <c r="AO167" t="s">
        <v>2680</v>
      </c>
      <c r="AQ167" t="s">
        <v>541</v>
      </c>
      <c r="AR167" t="s">
        <v>762</v>
      </c>
      <c r="AS167" t="s">
        <v>215</v>
      </c>
      <c r="AT167" t="s">
        <v>2960</v>
      </c>
      <c r="AU167" t="s">
        <v>298</v>
      </c>
      <c r="AV167">
        <v>1</v>
      </c>
      <c r="AW167" t="s">
        <v>229</v>
      </c>
      <c r="AX167">
        <v>0</v>
      </c>
      <c r="AY167">
        <v>1</v>
      </c>
      <c r="AZ167">
        <v>2</v>
      </c>
      <c r="BA167">
        <v>2</v>
      </c>
      <c r="BB167">
        <v>0</v>
      </c>
      <c r="BD167">
        <v>0</v>
      </c>
      <c r="BJ167" t="s">
        <v>232</v>
      </c>
      <c r="BK167" t="s">
        <v>269</v>
      </c>
      <c r="BL167" t="s">
        <v>234</v>
      </c>
      <c r="BN167" t="s">
        <v>235</v>
      </c>
      <c r="BS167" t="s">
        <v>2961</v>
      </c>
      <c r="BT167" t="s">
        <v>216</v>
      </c>
      <c r="BU167" t="s">
        <v>301</v>
      </c>
      <c r="BV167" t="s">
        <v>2962</v>
      </c>
      <c r="BW167" t="s">
        <v>2963</v>
      </c>
      <c r="BY167" t="s">
        <v>242</v>
      </c>
      <c r="BZ167" t="s">
        <v>208</v>
      </c>
      <c r="CB167" t="s">
        <v>2961</v>
      </c>
      <c r="CC167" t="s">
        <v>2964</v>
      </c>
      <c r="CD167" t="s">
        <v>272</v>
      </c>
      <c r="CE167" t="s">
        <v>2965</v>
      </c>
      <c r="CG167" t="s">
        <v>364</v>
      </c>
      <c r="CH167">
        <v>0</v>
      </c>
      <c r="CI167">
        <v>8.32</v>
      </c>
      <c r="FH167" t="s">
        <v>203</v>
      </c>
      <c r="FI167" t="s">
        <v>229</v>
      </c>
      <c r="FJ167" t="s">
        <v>203</v>
      </c>
      <c r="FK167" t="s">
        <v>203</v>
      </c>
      <c r="FN167" t="s">
        <v>203</v>
      </c>
      <c r="FT167" t="s">
        <v>203</v>
      </c>
      <c r="FV167" t="s">
        <v>203</v>
      </c>
      <c r="FX167" t="s">
        <v>203</v>
      </c>
      <c r="FZ167" t="s">
        <v>203</v>
      </c>
      <c r="GB167" t="s">
        <v>203</v>
      </c>
      <c r="GC167" t="s">
        <v>2966</v>
      </c>
      <c r="GE167" t="s">
        <v>1270</v>
      </c>
      <c r="GF167" t="s">
        <v>2967</v>
      </c>
      <c r="GG167" t="s">
        <v>2968</v>
      </c>
      <c r="GH167" t="s">
        <v>375</v>
      </c>
      <c r="GI167" t="s">
        <v>258</v>
      </c>
      <c r="GJ167" t="s">
        <v>376</v>
      </c>
      <c r="GK167" t="s">
        <v>1583</v>
      </c>
      <c r="GL167" t="s">
        <v>2969</v>
      </c>
      <c r="GM167" t="s">
        <v>2970</v>
      </c>
      <c r="GN167" t="s">
        <v>251</v>
      </c>
      <c r="GO167" t="s">
        <v>258</v>
      </c>
      <c r="GP167" t="s">
        <v>253</v>
      </c>
    </row>
    <row r="168" spans="1:198" ht="12.75">
      <c r="A168" t="s">
        <v>198</v>
      </c>
      <c r="B168" t="s">
        <v>199</v>
      </c>
      <c r="G168" t="s">
        <v>673</v>
      </c>
      <c r="H168" t="s">
        <v>201</v>
      </c>
      <c r="I168" t="s">
        <v>2936</v>
      </c>
      <c r="J168" t="s">
        <v>2971</v>
      </c>
      <c r="K168" t="s">
        <v>208</v>
      </c>
      <c r="P168" t="s">
        <v>673</v>
      </c>
      <c r="Q168" t="s">
        <v>201</v>
      </c>
      <c r="R168" t="s">
        <v>2936</v>
      </c>
      <c r="S168" t="s">
        <v>2971</v>
      </c>
      <c r="T168" t="s">
        <v>208</v>
      </c>
      <c r="W168" t="s">
        <v>208</v>
      </c>
      <c r="X168" t="s">
        <v>220</v>
      </c>
      <c r="AA168" t="s">
        <v>2972</v>
      </c>
      <c r="AC168" t="s">
        <v>2973</v>
      </c>
      <c r="AD168" t="s">
        <v>212</v>
      </c>
      <c r="AE168" t="s">
        <v>212</v>
      </c>
      <c r="AF168">
        <v>37810</v>
      </c>
      <c r="AG168">
        <v>47210</v>
      </c>
      <c r="AH168">
        <v>85020</v>
      </c>
      <c r="AI168" t="s">
        <v>212</v>
      </c>
      <c r="AJ168">
        <v>37810</v>
      </c>
      <c r="AK168">
        <v>47210</v>
      </c>
      <c r="AL168">
        <v>85020</v>
      </c>
      <c r="AN168" t="s">
        <v>318</v>
      </c>
      <c r="AO168" t="s">
        <v>2974</v>
      </c>
      <c r="AQ168" t="s">
        <v>587</v>
      </c>
      <c r="AR168" t="s">
        <v>2975</v>
      </c>
      <c r="AS168" t="s">
        <v>215</v>
      </c>
      <c r="AT168" t="s">
        <v>2976</v>
      </c>
      <c r="AU168" t="s">
        <v>228</v>
      </c>
      <c r="AV168">
        <v>1</v>
      </c>
      <c r="AW168" t="s">
        <v>229</v>
      </c>
      <c r="AX168">
        <v>0</v>
      </c>
      <c r="AY168">
        <v>1</v>
      </c>
      <c r="AZ168">
        <v>3</v>
      </c>
      <c r="BA168">
        <v>1</v>
      </c>
      <c r="BB168">
        <v>0</v>
      </c>
      <c r="BC168" t="s">
        <v>323</v>
      </c>
      <c r="BD168">
        <v>1</v>
      </c>
      <c r="BJ168" t="s">
        <v>232</v>
      </c>
      <c r="BK168" t="s">
        <v>269</v>
      </c>
      <c r="BL168" t="s">
        <v>234</v>
      </c>
      <c r="BN168" t="s">
        <v>235</v>
      </c>
      <c r="BS168" t="s">
        <v>2977</v>
      </c>
      <c r="BT168" t="s">
        <v>2978</v>
      </c>
      <c r="BU168" t="s">
        <v>301</v>
      </c>
      <c r="BV168" t="s">
        <v>2979</v>
      </c>
      <c r="BW168" t="s">
        <v>2980</v>
      </c>
      <c r="BX168" t="s">
        <v>2981</v>
      </c>
      <c r="BY168" t="s">
        <v>2982</v>
      </c>
      <c r="BZ168" t="s">
        <v>208</v>
      </c>
      <c r="CB168" t="s">
        <v>2977</v>
      </c>
      <c r="CC168" t="s">
        <v>2983</v>
      </c>
      <c r="CE168" t="s">
        <v>2984</v>
      </c>
      <c r="CF168" t="s">
        <v>332</v>
      </c>
      <c r="CH168">
        <v>0</v>
      </c>
      <c r="CI168">
        <v>6.32</v>
      </c>
      <c r="CJ168" t="s">
        <v>2985</v>
      </c>
      <c r="FH168" t="s">
        <v>203</v>
      </c>
      <c r="FI168" t="s">
        <v>229</v>
      </c>
      <c r="FJ168" t="s">
        <v>203</v>
      </c>
      <c r="FK168" t="s">
        <v>203</v>
      </c>
      <c r="FN168" t="s">
        <v>203</v>
      </c>
      <c r="FT168" t="s">
        <v>203</v>
      </c>
      <c r="FV168" t="s">
        <v>203</v>
      </c>
      <c r="FX168" t="s">
        <v>203</v>
      </c>
      <c r="FZ168" t="s">
        <v>203</v>
      </c>
      <c r="GB168" t="s">
        <v>203</v>
      </c>
      <c r="GC168" t="s">
        <v>2986</v>
      </c>
      <c r="GD168">
        <v>1.271</v>
      </c>
      <c r="GE168" t="s">
        <v>2987</v>
      </c>
      <c r="GF168" t="s">
        <v>2988</v>
      </c>
      <c r="GG168" t="s">
        <v>2989</v>
      </c>
      <c r="GH168" t="s">
        <v>308</v>
      </c>
      <c r="GI168" t="s">
        <v>258</v>
      </c>
      <c r="GJ168" t="s">
        <v>309</v>
      </c>
      <c r="GK168" t="s">
        <v>609</v>
      </c>
      <c r="GL168" t="s">
        <v>2990</v>
      </c>
      <c r="GM168" t="s">
        <v>2991</v>
      </c>
      <c r="GN168" t="s">
        <v>465</v>
      </c>
      <c r="GO168" t="s">
        <v>258</v>
      </c>
      <c r="GP168" t="s">
        <v>466</v>
      </c>
    </row>
    <row r="169" spans="1:198" ht="12.75">
      <c r="A169" t="s">
        <v>198</v>
      </c>
      <c r="B169" t="s">
        <v>199</v>
      </c>
      <c r="G169" t="s">
        <v>2718</v>
      </c>
      <c r="H169" t="s">
        <v>201</v>
      </c>
      <c r="I169" t="s">
        <v>2936</v>
      </c>
      <c r="J169" t="s">
        <v>2992</v>
      </c>
      <c r="K169" t="s">
        <v>208</v>
      </c>
      <c r="P169" t="s">
        <v>2993</v>
      </c>
      <c r="Q169" t="s">
        <v>201</v>
      </c>
      <c r="R169" t="s">
        <v>2994</v>
      </c>
      <c r="S169" t="s">
        <v>2995</v>
      </c>
      <c r="T169" t="s">
        <v>208</v>
      </c>
      <c r="W169" t="s">
        <v>208</v>
      </c>
      <c r="X169" t="s">
        <v>220</v>
      </c>
      <c r="AA169" t="s">
        <v>2996</v>
      </c>
      <c r="AC169" t="s">
        <v>2997</v>
      </c>
      <c r="AD169" t="s">
        <v>212</v>
      </c>
      <c r="AE169" t="s">
        <v>212</v>
      </c>
      <c r="AF169">
        <v>18480</v>
      </c>
      <c r="AG169">
        <v>121790</v>
      </c>
      <c r="AH169">
        <v>140270</v>
      </c>
      <c r="AI169" t="s">
        <v>212</v>
      </c>
      <c r="AJ169">
        <v>18480</v>
      </c>
      <c r="AK169">
        <v>121790</v>
      </c>
      <c r="AL169">
        <v>140270</v>
      </c>
      <c r="AN169" t="s">
        <v>318</v>
      </c>
      <c r="AO169" t="s">
        <v>2680</v>
      </c>
      <c r="AQ169" t="s">
        <v>2794</v>
      </c>
      <c r="AR169" t="s">
        <v>2998</v>
      </c>
      <c r="AS169" t="s">
        <v>215</v>
      </c>
      <c r="AT169" t="s">
        <v>2999</v>
      </c>
      <c r="AU169" t="s">
        <v>228</v>
      </c>
      <c r="AV169">
        <v>0</v>
      </c>
      <c r="AW169" t="s">
        <v>322</v>
      </c>
      <c r="AX169">
        <v>0</v>
      </c>
      <c r="AY169">
        <v>1</v>
      </c>
      <c r="AZ169">
        <v>0</v>
      </c>
      <c r="BA169">
        <v>0</v>
      </c>
      <c r="BB169">
        <v>0</v>
      </c>
      <c r="BC169" t="s">
        <v>230</v>
      </c>
      <c r="BD169">
        <v>1</v>
      </c>
      <c r="BJ169" t="s">
        <v>232</v>
      </c>
      <c r="BK169" t="s">
        <v>233</v>
      </c>
      <c r="BL169" t="s">
        <v>234</v>
      </c>
      <c r="BN169" t="s">
        <v>235</v>
      </c>
      <c r="BS169" t="s">
        <v>3000</v>
      </c>
      <c r="BT169" t="s">
        <v>1150</v>
      </c>
      <c r="BU169" t="s">
        <v>301</v>
      </c>
      <c r="BV169" t="s">
        <v>3001</v>
      </c>
      <c r="BW169" t="s">
        <v>3002</v>
      </c>
      <c r="BX169" t="s">
        <v>3003</v>
      </c>
      <c r="BY169" t="s">
        <v>242</v>
      </c>
      <c r="BZ169" t="s">
        <v>208</v>
      </c>
      <c r="FH169" t="s">
        <v>203</v>
      </c>
      <c r="FJ169" t="s">
        <v>203</v>
      </c>
      <c r="FK169" t="s">
        <v>203</v>
      </c>
      <c r="FN169" t="s">
        <v>203</v>
      </c>
      <c r="FT169" t="s">
        <v>203</v>
      </c>
      <c r="FV169" t="s">
        <v>203</v>
      </c>
      <c r="FX169" t="s">
        <v>203</v>
      </c>
      <c r="FZ169" t="s">
        <v>203</v>
      </c>
      <c r="GB169" t="s">
        <v>203</v>
      </c>
      <c r="GE169" t="s">
        <v>3004</v>
      </c>
      <c r="GF169" t="s">
        <v>3005</v>
      </c>
      <c r="GG169" t="s">
        <v>2967</v>
      </c>
      <c r="GH169" t="s">
        <v>402</v>
      </c>
      <c r="GI169" t="s">
        <v>252</v>
      </c>
      <c r="GJ169" t="s">
        <v>403</v>
      </c>
      <c r="GK169" t="s">
        <v>1212</v>
      </c>
      <c r="GL169" t="s">
        <v>3006</v>
      </c>
      <c r="GM169" t="s">
        <v>3007</v>
      </c>
      <c r="GN169" t="s">
        <v>313</v>
      </c>
      <c r="GO169" t="s">
        <v>258</v>
      </c>
      <c r="GP169" t="s">
        <v>314</v>
      </c>
    </row>
    <row r="170" spans="1:198" ht="12.75">
      <c r="A170" t="s">
        <v>198</v>
      </c>
      <c r="B170" t="s">
        <v>199</v>
      </c>
      <c r="G170" t="s">
        <v>673</v>
      </c>
      <c r="H170" t="s">
        <v>201</v>
      </c>
      <c r="I170" t="s">
        <v>2936</v>
      </c>
      <c r="J170" t="s">
        <v>3008</v>
      </c>
      <c r="K170" t="s">
        <v>208</v>
      </c>
      <c r="P170" t="s">
        <v>673</v>
      </c>
      <c r="Q170" t="s">
        <v>201</v>
      </c>
      <c r="R170" t="s">
        <v>2936</v>
      </c>
      <c r="S170" t="s">
        <v>3008</v>
      </c>
      <c r="T170" t="s">
        <v>208</v>
      </c>
      <c r="W170" t="s">
        <v>208</v>
      </c>
      <c r="X170" t="s">
        <v>220</v>
      </c>
      <c r="AA170" t="s">
        <v>3009</v>
      </c>
      <c r="AC170" t="s">
        <v>3010</v>
      </c>
      <c r="AD170" t="s">
        <v>212</v>
      </c>
      <c r="AE170" t="s">
        <v>212</v>
      </c>
      <c r="AF170">
        <v>36010</v>
      </c>
      <c r="AG170">
        <v>33760</v>
      </c>
      <c r="AH170">
        <v>69770</v>
      </c>
      <c r="AI170" t="s">
        <v>212</v>
      </c>
      <c r="AJ170">
        <v>36010</v>
      </c>
      <c r="AK170">
        <v>43700</v>
      </c>
      <c r="AL170">
        <v>79710</v>
      </c>
      <c r="AN170" t="s">
        <v>2699</v>
      </c>
      <c r="AO170" t="s">
        <v>2974</v>
      </c>
      <c r="AQ170" t="s">
        <v>1157</v>
      </c>
      <c r="AR170" t="s">
        <v>2202</v>
      </c>
      <c r="AS170" t="s">
        <v>215</v>
      </c>
      <c r="AT170" t="s">
        <v>745</v>
      </c>
      <c r="AU170" t="s">
        <v>228</v>
      </c>
      <c r="AV170">
        <v>1</v>
      </c>
      <c r="AW170" t="s">
        <v>229</v>
      </c>
      <c r="AX170">
        <v>0</v>
      </c>
      <c r="AY170">
        <v>1</v>
      </c>
      <c r="AZ170">
        <v>0</v>
      </c>
      <c r="BA170">
        <v>0</v>
      </c>
      <c r="BB170">
        <v>0</v>
      </c>
      <c r="BD170">
        <v>0</v>
      </c>
      <c r="BJ170" t="s">
        <v>232</v>
      </c>
      <c r="BK170" t="s">
        <v>269</v>
      </c>
      <c r="BL170" t="s">
        <v>234</v>
      </c>
      <c r="BN170" t="s">
        <v>235</v>
      </c>
      <c r="BS170" t="s">
        <v>3011</v>
      </c>
      <c r="BT170" t="s">
        <v>1016</v>
      </c>
      <c r="BU170" t="s">
        <v>301</v>
      </c>
      <c r="BV170" t="s">
        <v>3012</v>
      </c>
      <c r="BW170" t="s">
        <v>3013</v>
      </c>
      <c r="BY170" t="s">
        <v>242</v>
      </c>
      <c r="BZ170" t="s">
        <v>208</v>
      </c>
      <c r="CB170" t="s">
        <v>3014</v>
      </c>
      <c r="CC170" t="s">
        <v>496</v>
      </c>
      <c r="CD170" t="s">
        <v>244</v>
      </c>
      <c r="CE170" t="s">
        <v>3015</v>
      </c>
      <c r="CF170" t="s">
        <v>615</v>
      </c>
      <c r="CI170">
        <v>3.47</v>
      </c>
      <c r="CJ170" t="s">
        <v>904</v>
      </c>
      <c r="FH170" t="s">
        <v>203</v>
      </c>
      <c r="FI170" t="s">
        <v>229</v>
      </c>
      <c r="FJ170" t="s">
        <v>203</v>
      </c>
      <c r="FK170" t="s">
        <v>203</v>
      </c>
      <c r="FN170" t="s">
        <v>203</v>
      </c>
      <c r="FT170" t="s">
        <v>203</v>
      </c>
      <c r="FV170" t="s">
        <v>203</v>
      </c>
      <c r="FX170" t="s">
        <v>203</v>
      </c>
      <c r="FZ170" t="s">
        <v>203</v>
      </c>
      <c r="GB170" t="s">
        <v>203</v>
      </c>
      <c r="GC170" t="s">
        <v>3016</v>
      </c>
      <c r="GE170" t="s">
        <v>1426</v>
      </c>
      <c r="GF170" t="s">
        <v>3017</v>
      </c>
      <c r="GG170" t="s">
        <v>3018</v>
      </c>
      <c r="GH170" t="s">
        <v>284</v>
      </c>
      <c r="GI170" t="s">
        <v>285</v>
      </c>
      <c r="GJ170" t="s">
        <v>286</v>
      </c>
      <c r="GK170" t="s">
        <v>872</v>
      </c>
      <c r="GL170" t="s">
        <v>3019</v>
      </c>
      <c r="GM170" t="s">
        <v>3020</v>
      </c>
      <c r="GN170" t="s">
        <v>487</v>
      </c>
      <c r="GO170" t="s">
        <v>285</v>
      </c>
      <c r="GP170" t="s">
        <v>488</v>
      </c>
    </row>
    <row r="171" spans="1:198" ht="12.75">
      <c r="A171" t="s">
        <v>198</v>
      </c>
      <c r="B171" t="s">
        <v>199</v>
      </c>
      <c r="G171" t="s">
        <v>673</v>
      </c>
      <c r="H171" t="s">
        <v>201</v>
      </c>
      <c r="I171" t="s">
        <v>2936</v>
      </c>
      <c r="J171" t="s">
        <v>3021</v>
      </c>
      <c r="K171" t="s">
        <v>208</v>
      </c>
      <c r="P171" t="s">
        <v>673</v>
      </c>
      <c r="Q171" t="s">
        <v>201</v>
      </c>
      <c r="R171" t="s">
        <v>3022</v>
      </c>
      <c r="S171" t="s">
        <v>3023</v>
      </c>
      <c r="T171" t="s">
        <v>208</v>
      </c>
      <c r="X171" t="s">
        <v>220</v>
      </c>
      <c r="AA171" t="s">
        <v>3024</v>
      </c>
      <c r="AC171" t="s">
        <v>3025</v>
      </c>
      <c r="AD171" t="s">
        <v>212</v>
      </c>
      <c r="AE171" t="s">
        <v>212</v>
      </c>
      <c r="AF171">
        <v>41980</v>
      </c>
      <c r="AG171">
        <v>14610</v>
      </c>
      <c r="AH171">
        <v>56590</v>
      </c>
      <c r="AI171" t="s">
        <v>212</v>
      </c>
      <c r="AJ171">
        <v>41980</v>
      </c>
      <c r="AK171">
        <v>14610</v>
      </c>
      <c r="AL171">
        <v>56590</v>
      </c>
      <c r="AO171" t="s">
        <v>2974</v>
      </c>
      <c r="AQ171" t="s">
        <v>2609</v>
      </c>
      <c r="AR171" t="s">
        <v>3026</v>
      </c>
      <c r="AS171" t="s">
        <v>215</v>
      </c>
      <c r="AT171" t="s">
        <v>3027</v>
      </c>
      <c r="AU171" t="s">
        <v>228</v>
      </c>
      <c r="AV171">
        <v>1</v>
      </c>
      <c r="AW171" t="s">
        <v>229</v>
      </c>
      <c r="AX171">
        <v>0</v>
      </c>
      <c r="AY171">
        <v>1</v>
      </c>
      <c r="AZ171">
        <v>1</v>
      </c>
      <c r="BA171">
        <v>0</v>
      </c>
      <c r="BB171">
        <v>0</v>
      </c>
      <c r="BD171">
        <v>0</v>
      </c>
      <c r="BJ171" t="s">
        <v>232</v>
      </c>
      <c r="BK171" t="s">
        <v>513</v>
      </c>
      <c r="BL171" t="s">
        <v>2403</v>
      </c>
      <c r="BZ171" t="s">
        <v>208</v>
      </c>
      <c r="FH171" t="s">
        <v>203</v>
      </c>
      <c r="FJ171" t="s">
        <v>203</v>
      </c>
      <c r="FK171" t="s">
        <v>203</v>
      </c>
      <c r="FN171" t="s">
        <v>203</v>
      </c>
      <c r="FT171" t="s">
        <v>203</v>
      </c>
      <c r="FV171" t="s">
        <v>203</v>
      </c>
      <c r="FX171" t="s">
        <v>203</v>
      </c>
      <c r="FZ171" t="s">
        <v>203</v>
      </c>
      <c r="GB171" t="s">
        <v>203</v>
      </c>
      <c r="GE171" t="s">
        <v>1193</v>
      </c>
      <c r="GF171" t="s">
        <v>3028</v>
      </c>
      <c r="GG171" t="s">
        <v>3029</v>
      </c>
      <c r="GH171" t="s">
        <v>1540</v>
      </c>
      <c r="GI171" t="s">
        <v>285</v>
      </c>
      <c r="GJ171" t="s">
        <v>1541</v>
      </c>
      <c r="GK171" t="s">
        <v>3030</v>
      </c>
      <c r="GL171" t="s">
        <v>1874</v>
      </c>
      <c r="GM171" t="s">
        <v>3031</v>
      </c>
      <c r="GN171" t="s">
        <v>3032</v>
      </c>
      <c r="GO171" t="s">
        <v>285</v>
      </c>
      <c r="GP171" t="s">
        <v>3033</v>
      </c>
    </row>
    <row r="172" spans="1:198" ht="12.75">
      <c r="A172" t="s">
        <v>198</v>
      </c>
      <c r="B172" t="s">
        <v>199</v>
      </c>
      <c r="G172" t="s">
        <v>2718</v>
      </c>
      <c r="H172" t="s">
        <v>201</v>
      </c>
      <c r="I172" t="s">
        <v>1377</v>
      </c>
      <c r="J172" t="s">
        <v>3034</v>
      </c>
      <c r="K172" t="s">
        <v>208</v>
      </c>
      <c r="P172" t="s">
        <v>1624</v>
      </c>
      <c r="Q172" t="s">
        <v>201</v>
      </c>
      <c r="R172" t="s">
        <v>3035</v>
      </c>
      <c r="S172" t="s">
        <v>3036</v>
      </c>
      <c r="T172" t="s">
        <v>208</v>
      </c>
      <c r="X172" t="s">
        <v>293</v>
      </c>
      <c r="AA172" t="s">
        <v>3037</v>
      </c>
      <c r="AC172" t="s">
        <v>3038</v>
      </c>
      <c r="AD172" t="s">
        <v>212</v>
      </c>
      <c r="AE172" t="s">
        <v>212</v>
      </c>
      <c r="AF172">
        <v>5450</v>
      </c>
      <c r="AG172">
        <v>49050</v>
      </c>
      <c r="AH172">
        <v>54500</v>
      </c>
      <c r="AI172" t="s">
        <v>212</v>
      </c>
      <c r="AJ172">
        <v>5450</v>
      </c>
      <c r="AK172">
        <v>49050</v>
      </c>
      <c r="AL172">
        <v>54500</v>
      </c>
      <c r="AO172" t="s">
        <v>2680</v>
      </c>
      <c r="AQ172" t="s">
        <v>848</v>
      </c>
      <c r="AR172" t="s">
        <v>216</v>
      </c>
      <c r="AT172" t="s">
        <v>3039</v>
      </c>
      <c r="AU172" t="s">
        <v>298</v>
      </c>
      <c r="AV172">
        <v>0</v>
      </c>
      <c r="AX172">
        <v>0</v>
      </c>
      <c r="AY172">
        <v>1</v>
      </c>
      <c r="AZ172">
        <v>2</v>
      </c>
      <c r="BA172">
        <v>2</v>
      </c>
      <c r="BB172">
        <v>0</v>
      </c>
      <c r="BD172">
        <v>0</v>
      </c>
      <c r="BS172" t="s">
        <v>3040</v>
      </c>
      <c r="BT172" t="s">
        <v>686</v>
      </c>
      <c r="BU172" t="s">
        <v>729</v>
      </c>
      <c r="BV172" t="s">
        <v>3041</v>
      </c>
      <c r="BW172" t="s">
        <v>3042</v>
      </c>
      <c r="BX172" t="s">
        <v>3043</v>
      </c>
      <c r="BY172" t="s">
        <v>733</v>
      </c>
      <c r="BZ172" t="s">
        <v>208</v>
      </c>
      <c r="FH172" t="s">
        <v>203</v>
      </c>
      <c r="FJ172" t="s">
        <v>203</v>
      </c>
      <c r="FK172" t="s">
        <v>203</v>
      </c>
      <c r="FN172" t="s">
        <v>203</v>
      </c>
      <c r="FT172" t="s">
        <v>203</v>
      </c>
      <c r="FV172" t="s">
        <v>203</v>
      </c>
      <c r="FX172" t="s">
        <v>203</v>
      </c>
      <c r="FZ172" t="s">
        <v>203</v>
      </c>
      <c r="GB172" t="s">
        <v>208</v>
      </c>
      <c r="GE172" t="s">
        <v>556</v>
      </c>
      <c r="GF172" t="s">
        <v>3044</v>
      </c>
      <c r="GG172" t="s">
        <v>3045</v>
      </c>
      <c r="GH172" t="s">
        <v>487</v>
      </c>
      <c r="GI172" t="s">
        <v>285</v>
      </c>
      <c r="GJ172" t="s">
        <v>488</v>
      </c>
      <c r="GK172" t="s">
        <v>2422</v>
      </c>
      <c r="GL172" t="s">
        <v>3046</v>
      </c>
      <c r="GM172" t="s">
        <v>3047</v>
      </c>
      <c r="GN172" t="s">
        <v>370</v>
      </c>
      <c r="GO172" t="s">
        <v>285</v>
      </c>
      <c r="GP172" t="s">
        <v>371</v>
      </c>
    </row>
    <row r="173" spans="1:198" ht="12.75">
      <c r="A173" t="s">
        <v>198</v>
      </c>
      <c r="B173" t="s">
        <v>199</v>
      </c>
      <c r="G173" t="s">
        <v>2718</v>
      </c>
      <c r="H173" t="s">
        <v>201</v>
      </c>
      <c r="I173" t="s">
        <v>2873</v>
      </c>
      <c r="J173" t="s">
        <v>3048</v>
      </c>
      <c r="K173" t="s">
        <v>208</v>
      </c>
      <c r="P173" t="s">
        <v>2718</v>
      </c>
      <c r="Q173" t="s">
        <v>201</v>
      </c>
      <c r="R173" t="s">
        <v>2873</v>
      </c>
      <c r="S173" t="s">
        <v>3048</v>
      </c>
      <c r="T173" t="s">
        <v>208</v>
      </c>
      <c r="W173" t="s">
        <v>208</v>
      </c>
      <c r="X173" t="s">
        <v>220</v>
      </c>
      <c r="AA173" t="s">
        <v>3049</v>
      </c>
      <c r="AC173" t="s">
        <v>3050</v>
      </c>
      <c r="AD173" t="s">
        <v>212</v>
      </c>
      <c r="AE173" t="s">
        <v>212</v>
      </c>
      <c r="AF173">
        <v>39600</v>
      </c>
      <c r="AG173">
        <v>185230</v>
      </c>
      <c r="AH173">
        <v>224830</v>
      </c>
      <c r="AI173" t="s">
        <v>212</v>
      </c>
      <c r="AJ173">
        <v>39600</v>
      </c>
      <c r="AK173">
        <v>185230</v>
      </c>
      <c r="AL173">
        <v>224830</v>
      </c>
      <c r="AN173" t="s">
        <v>318</v>
      </c>
      <c r="AO173" t="s">
        <v>2680</v>
      </c>
      <c r="AQ173" t="s">
        <v>2683</v>
      </c>
      <c r="AR173" t="s">
        <v>3051</v>
      </c>
      <c r="AS173" t="s">
        <v>215</v>
      </c>
      <c r="AT173" t="s">
        <v>3052</v>
      </c>
      <c r="AU173" t="s">
        <v>228</v>
      </c>
      <c r="AV173">
        <v>1</v>
      </c>
      <c r="AW173" t="s">
        <v>322</v>
      </c>
      <c r="AX173">
        <v>0</v>
      </c>
      <c r="AY173">
        <v>1</v>
      </c>
      <c r="AZ173">
        <v>0</v>
      </c>
      <c r="BA173">
        <v>0</v>
      </c>
      <c r="BB173">
        <v>0</v>
      </c>
      <c r="BC173" t="s">
        <v>230</v>
      </c>
      <c r="BD173">
        <v>2</v>
      </c>
      <c r="BE173" t="s">
        <v>231</v>
      </c>
      <c r="BJ173" t="s">
        <v>232</v>
      </c>
      <c r="BK173" t="s">
        <v>233</v>
      </c>
      <c r="BL173" t="s">
        <v>234</v>
      </c>
      <c r="BN173" t="s">
        <v>235</v>
      </c>
      <c r="BS173" t="s">
        <v>3053</v>
      </c>
      <c r="BT173" t="s">
        <v>1694</v>
      </c>
      <c r="BU173" t="s">
        <v>301</v>
      </c>
      <c r="BV173" t="s">
        <v>3054</v>
      </c>
      <c r="BW173" t="s">
        <v>3055</v>
      </c>
      <c r="BZ173" t="s">
        <v>208</v>
      </c>
      <c r="CB173" t="s">
        <v>3056</v>
      </c>
      <c r="CC173" t="s">
        <v>549</v>
      </c>
      <c r="CD173" t="s">
        <v>330</v>
      </c>
      <c r="CE173" t="s">
        <v>1150</v>
      </c>
      <c r="CF173" t="s">
        <v>246</v>
      </c>
      <c r="CH173">
        <v>0</v>
      </c>
      <c r="CI173">
        <v>5.72</v>
      </c>
      <c r="CJ173" t="s">
        <v>3057</v>
      </c>
      <c r="FH173" t="s">
        <v>203</v>
      </c>
      <c r="FI173" t="s">
        <v>229</v>
      </c>
      <c r="FJ173" t="s">
        <v>203</v>
      </c>
      <c r="FK173" t="s">
        <v>203</v>
      </c>
      <c r="FN173" t="s">
        <v>203</v>
      </c>
      <c r="FT173" t="s">
        <v>203</v>
      </c>
      <c r="FV173" t="s">
        <v>203</v>
      </c>
      <c r="FX173" t="s">
        <v>203</v>
      </c>
      <c r="FZ173" t="s">
        <v>203</v>
      </c>
      <c r="GB173" t="s">
        <v>203</v>
      </c>
      <c r="GC173" t="s">
        <v>3058</v>
      </c>
      <c r="GE173" t="s">
        <v>3059</v>
      </c>
      <c r="GF173" t="s">
        <v>3060</v>
      </c>
      <c r="GG173" t="s">
        <v>3061</v>
      </c>
      <c r="GH173" t="s">
        <v>251</v>
      </c>
      <c r="GI173" t="s">
        <v>252</v>
      </c>
      <c r="GJ173" t="s">
        <v>253</v>
      </c>
      <c r="GK173" t="s">
        <v>3062</v>
      </c>
      <c r="GL173" t="s">
        <v>3063</v>
      </c>
      <c r="GM173" t="s">
        <v>3064</v>
      </c>
      <c r="GN173" t="s">
        <v>559</v>
      </c>
      <c r="GO173" t="s">
        <v>285</v>
      </c>
      <c r="GP173" t="s">
        <v>537</v>
      </c>
    </row>
    <row r="174" spans="1:198" ht="12.75">
      <c r="A174" t="s">
        <v>198</v>
      </c>
      <c r="B174" t="s">
        <v>199</v>
      </c>
      <c r="G174" t="s">
        <v>2718</v>
      </c>
      <c r="H174" t="s">
        <v>201</v>
      </c>
      <c r="I174" t="s">
        <v>2873</v>
      </c>
      <c r="J174" t="s">
        <v>3065</v>
      </c>
      <c r="K174" t="s">
        <v>208</v>
      </c>
      <c r="P174" t="s">
        <v>2718</v>
      </c>
      <c r="Q174" t="s">
        <v>201</v>
      </c>
      <c r="R174" t="s">
        <v>2873</v>
      </c>
      <c r="S174" t="s">
        <v>3065</v>
      </c>
      <c r="T174" t="s">
        <v>208</v>
      </c>
      <c r="W174" t="s">
        <v>208</v>
      </c>
      <c r="X174" t="s">
        <v>220</v>
      </c>
      <c r="AA174" t="s">
        <v>3066</v>
      </c>
      <c r="AC174" t="s">
        <v>3067</v>
      </c>
      <c r="AD174" t="s">
        <v>212</v>
      </c>
      <c r="AE174" t="s">
        <v>212</v>
      </c>
      <c r="AF174">
        <v>46590</v>
      </c>
      <c r="AG174">
        <v>153740</v>
      </c>
      <c r="AH174">
        <v>200330</v>
      </c>
      <c r="AI174" t="s">
        <v>212</v>
      </c>
      <c r="AJ174">
        <v>46590</v>
      </c>
      <c r="AK174">
        <v>153740</v>
      </c>
      <c r="AL174">
        <v>200330</v>
      </c>
      <c r="AN174" t="s">
        <v>318</v>
      </c>
      <c r="AO174" t="s">
        <v>2680</v>
      </c>
      <c r="AQ174" t="s">
        <v>470</v>
      </c>
      <c r="AR174" t="s">
        <v>3068</v>
      </c>
      <c r="AS174" t="s">
        <v>215</v>
      </c>
      <c r="AT174" t="s">
        <v>1013</v>
      </c>
      <c r="AU174" t="s">
        <v>228</v>
      </c>
      <c r="AV174">
        <v>1</v>
      </c>
      <c r="AW174" t="s">
        <v>322</v>
      </c>
      <c r="AX174">
        <v>0</v>
      </c>
      <c r="AY174">
        <v>1</v>
      </c>
      <c r="AZ174">
        <v>3</v>
      </c>
      <c r="BA174">
        <v>2</v>
      </c>
      <c r="BB174">
        <v>0</v>
      </c>
      <c r="BC174" t="s">
        <v>230</v>
      </c>
      <c r="BD174">
        <v>2</v>
      </c>
      <c r="BJ174" t="s">
        <v>232</v>
      </c>
      <c r="BK174" t="s">
        <v>233</v>
      </c>
      <c r="BL174" t="s">
        <v>234</v>
      </c>
      <c r="BN174" t="s">
        <v>235</v>
      </c>
      <c r="BS174" t="s">
        <v>3069</v>
      </c>
      <c r="BT174" t="s">
        <v>897</v>
      </c>
      <c r="BU174" t="s">
        <v>238</v>
      </c>
      <c r="BV174" t="s">
        <v>3070</v>
      </c>
      <c r="BW174" t="s">
        <v>3071</v>
      </c>
      <c r="BX174" t="s">
        <v>3072</v>
      </c>
      <c r="BY174" t="s">
        <v>242</v>
      </c>
      <c r="BZ174" t="s">
        <v>208</v>
      </c>
      <c r="CB174" t="s">
        <v>3073</v>
      </c>
      <c r="CC174" t="s">
        <v>496</v>
      </c>
      <c r="CD174" t="s">
        <v>244</v>
      </c>
      <c r="CE174" t="s">
        <v>3074</v>
      </c>
      <c r="CF174" t="s">
        <v>2653</v>
      </c>
      <c r="CI174">
        <v>3.6</v>
      </c>
      <c r="CJ174" t="s">
        <v>2731</v>
      </c>
      <c r="FH174" t="s">
        <v>203</v>
      </c>
      <c r="FI174" t="s">
        <v>229</v>
      </c>
      <c r="FJ174" t="s">
        <v>203</v>
      </c>
      <c r="FK174" t="s">
        <v>203</v>
      </c>
      <c r="FN174" t="s">
        <v>203</v>
      </c>
      <c r="FT174" t="s">
        <v>203</v>
      </c>
      <c r="FV174" t="s">
        <v>203</v>
      </c>
      <c r="FX174" t="s">
        <v>203</v>
      </c>
      <c r="FZ174" t="s">
        <v>203</v>
      </c>
      <c r="GB174" t="s">
        <v>208</v>
      </c>
      <c r="GC174" t="s">
        <v>3075</v>
      </c>
      <c r="GE174" t="s">
        <v>3076</v>
      </c>
      <c r="GF174" t="s">
        <v>3077</v>
      </c>
      <c r="GG174" t="s">
        <v>3078</v>
      </c>
      <c r="GH174" t="s">
        <v>647</v>
      </c>
      <c r="GI174" t="s">
        <v>258</v>
      </c>
      <c r="GJ174" t="s">
        <v>648</v>
      </c>
      <c r="GK174" t="s">
        <v>1727</v>
      </c>
      <c r="GL174" t="s">
        <v>3079</v>
      </c>
      <c r="GM174" t="s">
        <v>3080</v>
      </c>
      <c r="GN174" t="s">
        <v>559</v>
      </c>
      <c r="GO174" t="s">
        <v>285</v>
      </c>
      <c r="GP174" t="s">
        <v>537</v>
      </c>
    </row>
    <row r="175" spans="1:198" ht="12.75">
      <c r="A175" t="s">
        <v>198</v>
      </c>
      <c r="B175" t="s">
        <v>199</v>
      </c>
      <c r="G175" t="s">
        <v>2718</v>
      </c>
      <c r="H175" t="s">
        <v>201</v>
      </c>
      <c r="I175" t="s">
        <v>3081</v>
      </c>
      <c r="J175" t="s">
        <v>1647</v>
      </c>
      <c r="K175" t="s">
        <v>208</v>
      </c>
      <c r="P175" t="s">
        <v>2718</v>
      </c>
      <c r="Q175" t="s">
        <v>201</v>
      </c>
      <c r="R175" t="s">
        <v>3081</v>
      </c>
      <c r="S175" t="s">
        <v>1647</v>
      </c>
      <c r="T175" t="s">
        <v>208</v>
      </c>
      <c r="W175" t="s">
        <v>208</v>
      </c>
      <c r="X175" t="s">
        <v>220</v>
      </c>
      <c r="AA175" t="s">
        <v>3082</v>
      </c>
      <c r="AC175" t="s">
        <v>3083</v>
      </c>
      <c r="AD175" t="s">
        <v>212</v>
      </c>
      <c r="AE175" t="s">
        <v>212</v>
      </c>
      <c r="AF175">
        <v>22260</v>
      </c>
      <c r="AG175">
        <v>73540</v>
      </c>
      <c r="AH175">
        <v>95800</v>
      </c>
      <c r="AI175" t="s">
        <v>212</v>
      </c>
      <c r="AJ175">
        <v>22260</v>
      </c>
      <c r="AK175">
        <v>74890</v>
      </c>
      <c r="AL175">
        <v>97150</v>
      </c>
      <c r="AN175" t="s">
        <v>318</v>
      </c>
      <c r="AO175" t="s">
        <v>2680</v>
      </c>
      <c r="AQ175" t="s">
        <v>587</v>
      </c>
      <c r="AR175" t="s">
        <v>3084</v>
      </c>
      <c r="AS175" t="s">
        <v>215</v>
      </c>
      <c r="AT175" t="s">
        <v>3085</v>
      </c>
      <c r="AU175" t="s">
        <v>228</v>
      </c>
      <c r="AV175">
        <v>1</v>
      </c>
      <c r="AW175" t="s">
        <v>229</v>
      </c>
      <c r="AX175">
        <v>0</v>
      </c>
      <c r="AY175">
        <v>1</v>
      </c>
      <c r="AZ175">
        <v>2</v>
      </c>
      <c r="BA175">
        <v>1</v>
      </c>
      <c r="BB175">
        <v>0</v>
      </c>
      <c r="BD175">
        <v>0</v>
      </c>
      <c r="BJ175" t="s">
        <v>232</v>
      </c>
      <c r="BK175" t="s">
        <v>269</v>
      </c>
      <c r="BL175" t="s">
        <v>234</v>
      </c>
      <c r="BN175" t="s">
        <v>235</v>
      </c>
      <c r="BZ175" t="s">
        <v>208</v>
      </c>
      <c r="FH175" t="s">
        <v>203</v>
      </c>
      <c r="FJ175" t="s">
        <v>203</v>
      </c>
      <c r="FK175" t="s">
        <v>203</v>
      </c>
      <c r="FN175" t="s">
        <v>203</v>
      </c>
      <c r="FT175" t="s">
        <v>203</v>
      </c>
      <c r="FV175" t="s">
        <v>203</v>
      </c>
      <c r="FX175" t="s">
        <v>203</v>
      </c>
      <c r="FZ175" t="s">
        <v>203</v>
      </c>
      <c r="GB175" t="s">
        <v>203</v>
      </c>
      <c r="GE175" t="s">
        <v>3086</v>
      </c>
      <c r="GF175" t="s">
        <v>3087</v>
      </c>
      <c r="GG175" t="s">
        <v>3088</v>
      </c>
      <c r="GH175" t="s">
        <v>257</v>
      </c>
      <c r="GI175" t="s">
        <v>258</v>
      </c>
      <c r="GJ175" t="s">
        <v>259</v>
      </c>
      <c r="GK175" t="s">
        <v>1872</v>
      </c>
      <c r="GL175" t="s">
        <v>3089</v>
      </c>
      <c r="GM175" t="s">
        <v>3090</v>
      </c>
      <c r="GN175" t="s">
        <v>341</v>
      </c>
      <c r="GO175" t="s">
        <v>258</v>
      </c>
      <c r="GP175" t="s">
        <v>342</v>
      </c>
    </row>
    <row r="176" spans="1:198" ht="12.75">
      <c r="A176" t="s">
        <v>198</v>
      </c>
      <c r="B176" t="s">
        <v>199</v>
      </c>
      <c r="G176" t="s">
        <v>2757</v>
      </c>
      <c r="H176" t="s">
        <v>201</v>
      </c>
      <c r="I176" t="s">
        <v>2873</v>
      </c>
      <c r="J176" t="s">
        <v>3091</v>
      </c>
      <c r="K176" t="s">
        <v>208</v>
      </c>
      <c r="P176" t="s">
        <v>2484</v>
      </c>
      <c r="Q176" t="s">
        <v>201</v>
      </c>
      <c r="R176" t="s">
        <v>3092</v>
      </c>
      <c r="S176" t="s">
        <v>3093</v>
      </c>
      <c r="T176" t="s">
        <v>208</v>
      </c>
      <c r="X176" t="s">
        <v>293</v>
      </c>
      <c r="AA176" t="s">
        <v>3094</v>
      </c>
      <c r="AC176" t="s">
        <v>3095</v>
      </c>
      <c r="AD176" t="s">
        <v>212</v>
      </c>
      <c r="AE176" t="s">
        <v>212</v>
      </c>
      <c r="AF176">
        <v>2990</v>
      </c>
      <c r="AG176">
        <v>26890</v>
      </c>
      <c r="AH176">
        <v>29880</v>
      </c>
      <c r="AI176" t="s">
        <v>212</v>
      </c>
      <c r="AJ176">
        <v>2990</v>
      </c>
      <c r="AK176">
        <v>26890</v>
      </c>
      <c r="AL176">
        <v>29880</v>
      </c>
      <c r="AO176" t="s">
        <v>2761</v>
      </c>
      <c r="AQ176" t="s">
        <v>833</v>
      </c>
      <c r="AR176" t="s">
        <v>216</v>
      </c>
      <c r="AT176" t="s">
        <v>3096</v>
      </c>
      <c r="AU176" t="s">
        <v>298</v>
      </c>
      <c r="AV176">
        <v>0</v>
      </c>
      <c r="AX176">
        <v>0</v>
      </c>
      <c r="AY176">
        <v>1</v>
      </c>
      <c r="AZ176">
        <v>2</v>
      </c>
      <c r="BA176">
        <v>2</v>
      </c>
      <c r="BB176">
        <v>0</v>
      </c>
      <c r="BD176">
        <v>0</v>
      </c>
      <c r="BS176" t="s">
        <v>3097</v>
      </c>
      <c r="BT176" t="s">
        <v>1423</v>
      </c>
      <c r="BU176" t="s">
        <v>729</v>
      </c>
      <c r="BV176" t="s">
        <v>3098</v>
      </c>
      <c r="BW176" t="s">
        <v>3099</v>
      </c>
      <c r="BX176" t="s">
        <v>3100</v>
      </c>
      <c r="BY176" t="s">
        <v>3101</v>
      </c>
      <c r="BZ176" t="s">
        <v>208</v>
      </c>
      <c r="FH176" t="s">
        <v>203</v>
      </c>
      <c r="FJ176" t="s">
        <v>203</v>
      </c>
      <c r="FK176" t="s">
        <v>203</v>
      </c>
      <c r="FN176" t="s">
        <v>203</v>
      </c>
      <c r="FT176" t="s">
        <v>203</v>
      </c>
      <c r="FV176" t="s">
        <v>203</v>
      </c>
      <c r="FX176" t="s">
        <v>203</v>
      </c>
      <c r="FZ176" t="s">
        <v>203</v>
      </c>
      <c r="GB176" t="s">
        <v>208</v>
      </c>
      <c r="GE176" t="s">
        <v>2296</v>
      </c>
      <c r="GF176" t="s">
        <v>3102</v>
      </c>
      <c r="GG176" t="s">
        <v>1360</v>
      </c>
      <c r="GH176" t="s">
        <v>341</v>
      </c>
      <c r="GI176" t="s">
        <v>258</v>
      </c>
      <c r="GJ176" t="s">
        <v>342</v>
      </c>
      <c r="GK176" t="s">
        <v>750</v>
      </c>
      <c r="GL176" t="s">
        <v>3103</v>
      </c>
      <c r="GM176" t="s">
        <v>3104</v>
      </c>
      <c r="GN176" t="s">
        <v>341</v>
      </c>
      <c r="GO176" t="s">
        <v>258</v>
      </c>
      <c r="GP176" t="s">
        <v>342</v>
      </c>
    </row>
    <row r="177" spans="1:198" ht="12.75">
      <c r="A177" t="s">
        <v>198</v>
      </c>
      <c r="B177" t="s">
        <v>199</v>
      </c>
      <c r="G177" t="s">
        <v>2356</v>
      </c>
      <c r="H177" t="s">
        <v>201</v>
      </c>
      <c r="I177" t="s">
        <v>2679</v>
      </c>
      <c r="J177" t="s">
        <v>3105</v>
      </c>
      <c r="K177" t="s">
        <v>208</v>
      </c>
      <c r="P177" t="s">
        <v>3106</v>
      </c>
      <c r="Q177" t="s">
        <v>201</v>
      </c>
      <c r="R177" t="s">
        <v>2679</v>
      </c>
      <c r="T177" t="s">
        <v>203</v>
      </c>
      <c r="W177" t="s">
        <v>208</v>
      </c>
      <c r="X177" t="s">
        <v>220</v>
      </c>
      <c r="AA177" t="s">
        <v>3107</v>
      </c>
      <c r="AC177" t="s">
        <v>3108</v>
      </c>
      <c r="AD177" t="s">
        <v>212</v>
      </c>
      <c r="AE177" t="s">
        <v>212</v>
      </c>
      <c r="AF177">
        <v>47250</v>
      </c>
      <c r="AG177">
        <v>127260</v>
      </c>
      <c r="AH177">
        <v>174510</v>
      </c>
      <c r="AI177" t="s">
        <v>212</v>
      </c>
      <c r="AJ177">
        <v>47250</v>
      </c>
      <c r="AK177">
        <v>127260</v>
      </c>
      <c r="AL177">
        <v>174510</v>
      </c>
      <c r="AO177" t="s">
        <v>2358</v>
      </c>
      <c r="AQ177" t="s">
        <v>2047</v>
      </c>
      <c r="AR177" t="s">
        <v>2429</v>
      </c>
      <c r="AS177" t="s">
        <v>215</v>
      </c>
      <c r="AT177" t="s">
        <v>3109</v>
      </c>
      <c r="AU177" t="s">
        <v>228</v>
      </c>
      <c r="AV177">
        <v>1</v>
      </c>
      <c r="AW177" t="s">
        <v>229</v>
      </c>
      <c r="AX177">
        <v>0</v>
      </c>
      <c r="AY177">
        <v>1</v>
      </c>
      <c r="AZ177">
        <v>2</v>
      </c>
      <c r="BA177">
        <v>2</v>
      </c>
      <c r="BB177">
        <v>0</v>
      </c>
      <c r="BC177" t="s">
        <v>230</v>
      </c>
      <c r="BD177">
        <v>1</v>
      </c>
      <c r="BE177" t="s">
        <v>231</v>
      </c>
      <c r="BJ177" t="s">
        <v>232</v>
      </c>
      <c r="BK177" t="s">
        <v>233</v>
      </c>
      <c r="BL177" t="s">
        <v>234</v>
      </c>
      <c r="BN177" t="s">
        <v>235</v>
      </c>
      <c r="BS177" t="s">
        <v>3110</v>
      </c>
      <c r="BT177" t="s">
        <v>497</v>
      </c>
      <c r="BU177" t="s">
        <v>238</v>
      </c>
      <c r="BV177" t="s">
        <v>3111</v>
      </c>
      <c r="BW177" t="s">
        <v>3112</v>
      </c>
      <c r="BX177" t="s">
        <v>3113</v>
      </c>
      <c r="BY177" t="s">
        <v>242</v>
      </c>
      <c r="BZ177" t="s">
        <v>208</v>
      </c>
      <c r="CB177" t="s">
        <v>3114</v>
      </c>
      <c r="CC177" t="s">
        <v>3115</v>
      </c>
      <c r="CD177" t="s">
        <v>448</v>
      </c>
      <c r="CE177" t="s">
        <v>2635</v>
      </c>
      <c r="CF177" t="s">
        <v>246</v>
      </c>
      <c r="CI177">
        <v>3.54</v>
      </c>
      <c r="CJ177" t="s">
        <v>3116</v>
      </c>
      <c r="FH177" t="s">
        <v>203</v>
      </c>
      <c r="FI177" t="s">
        <v>229</v>
      </c>
      <c r="FJ177" t="s">
        <v>203</v>
      </c>
      <c r="FK177" t="s">
        <v>203</v>
      </c>
      <c r="FN177" t="s">
        <v>203</v>
      </c>
      <c r="FT177" t="s">
        <v>203</v>
      </c>
      <c r="FV177" t="s">
        <v>203</v>
      </c>
      <c r="FX177" t="s">
        <v>203</v>
      </c>
      <c r="FZ177" t="s">
        <v>203</v>
      </c>
      <c r="GB177" t="s">
        <v>203</v>
      </c>
      <c r="GC177" t="s">
        <v>3117</v>
      </c>
      <c r="GE177" t="s">
        <v>3118</v>
      </c>
      <c r="GF177" t="s">
        <v>3119</v>
      </c>
      <c r="GG177" t="s">
        <v>3120</v>
      </c>
      <c r="GH177" t="s">
        <v>1540</v>
      </c>
      <c r="GI177" t="s">
        <v>285</v>
      </c>
      <c r="GJ177" t="s">
        <v>1541</v>
      </c>
      <c r="GK177" t="s">
        <v>1247</v>
      </c>
      <c r="GL177" t="s">
        <v>3121</v>
      </c>
      <c r="GM177" t="s">
        <v>3122</v>
      </c>
      <c r="GN177" t="s">
        <v>647</v>
      </c>
      <c r="GO177" t="s">
        <v>285</v>
      </c>
      <c r="GP177" t="s">
        <v>648</v>
      </c>
    </row>
    <row r="178" spans="1:198" ht="12.75">
      <c r="A178" t="s">
        <v>198</v>
      </c>
      <c r="B178" t="s">
        <v>199</v>
      </c>
      <c r="G178" t="s">
        <v>2356</v>
      </c>
      <c r="H178" t="s">
        <v>201</v>
      </c>
      <c r="I178" t="s">
        <v>2679</v>
      </c>
      <c r="J178" t="s">
        <v>3123</v>
      </c>
      <c r="K178" t="s">
        <v>208</v>
      </c>
      <c r="P178" t="s">
        <v>3124</v>
      </c>
      <c r="Q178" t="s">
        <v>201</v>
      </c>
      <c r="R178" t="s">
        <v>3125</v>
      </c>
      <c r="S178" t="s">
        <v>3126</v>
      </c>
      <c r="T178" t="s">
        <v>208</v>
      </c>
      <c r="W178" t="s">
        <v>208</v>
      </c>
      <c r="X178" t="s">
        <v>220</v>
      </c>
      <c r="AA178" t="s">
        <v>3127</v>
      </c>
      <c r="AC178" t="s">
        <v>3128</v>
      </c>
      <c r="AD178" t="s">
        <v>212</v>
      </c>
      <c r="AE178" t="s">
        <v>212</v>
      </c>
      <c r="AF178">
        <v>30280</v>
      </c>
      <c r="AG178">
        <v>98780</v>
      </c>
      <c r="AH178">
        <v>129060</v>
      </c>
      <c r="AI178" t="s">
        <v>212</v>
      </c>
      <c r="AJ178">
        <v>30280</v>
      </c>
      <c r="AK178">
        <v>98780</v>
      </c>
      <c r="AL178">
        <v>129060</v>
      </c>
      <c r="AN178" t="s">
        <v>318</v>
      </c>
      <c r="AO178" t="s">
        <v>2358</v>
      </c>
      <c r="AQ178" t="s">
        <v>470</v>
      </c>
      <c r="AR178" t="s">
        <v>727</v>
      </c>
      <c r="AS178" t="s">
        <v>215</v>
      </c>
      <c r="AT178" t="s">
        <v>3129</v>
      </c>
      <c r="AU178" t="s">
        <v>228</v>
      </c>
      <c r="AV178">
        <v>1</v>
      </c>
      <c r="AW178" t="s">
        <v>322</v>
      </c>
      <c r="AX178">
        <v>0</v>
      </c>
      <c r="AY178">
        <v>1</v>
      </c>
      <c r="AZ178">
        <v>2</v>
      </c>
      <c r="BA178">
        <v>2</v>
      </c>
      <c r="BB178">
        <v>0</v>
      </c>
      <c r="BD178">
        <v>0</v>
      </c>
      <c r="BJ178" t="s">
        <v>232</v>
      </c>
      <c r="BK178" t="s">
        <v>269</v>
      </c>
      <c r="BL178" t="s">
        <v>234</v>
      </c>
      <c r="BN178" t="s">
        <v>235</v>
      </c>
      <c r="BS178" t="s">
        <v>3130</v>
      </c>
      <c r="BT178" t="s">
        <v>897</v>
      </c>
      <c r="BU178" t="s">
        <v>301</v>
      </c>
      <c r="BV178" t="s">
        <v>3131</v>
      </c>
      <c r="BW178" t="s">
        <v>3132</v>
      </c>
      <c r="BX178" t="s">
        <v>3133</v>
      </c>
      <c r="BY178" t="s">
        <v>242</v>
      </c>
      <c r="BZ178" t="s">
        <v>208</v>
      </c>
      <c r="CB178" t="s">
        <v>3134</v>
      </c>
      <c r="CC178" t="s">
        <v>423</v>
      </c>
      <c r="CD178" t="s">
        <v>244</v>
      </c>
      <c r="CE178" t="s">
        <v>3135</v>
      </c>
      <c r="CF178" t="s">
        <v>615</v>
      </c>
      <c r="CH178">
        <v>0</v>
      </c>
      <c r="CI178">
        <v>3.35</v>
      </c>
      <c r="CJ178" t="s">
        <v>3136</v>
      </c>
      <c r="FH178" t="s">
        <v>203</v>
      </c>
      <c r="FI178" t="s">
        <v>229</v>
      </c>
      <c r="FJ178" t="s">
        <v>203</v>
      </c>
      <c r="FK178" t="s">
        <v>203</v>
      </c>
      <c r="FN178" t="s">
        <v>203</v>
      </c>
      <c r="FT178" t="s">
        <v>203</v>
      </c>
      <c r="FV178" t="s">
        <v>203</v>
      </c>
      <c r="FX178" t="s">
        <v>203</v>
      </c>
      <c r="FZ178" t="s">
        <v>203</v>
      </c>
      <c r="GB178" t="s">
        <v>203</v>
      </c>
      <c r="GC178" t="s">
        <v>3137</v>
      </c>
      <c r="GE178" t="s">
        <v>2318</v>
      </c>
      <c r="GF178" t="s">
        <v>3138</v>
      </c>
      <c r="GG178" t="s">
        <v>3139</v>
      </c>
      <c r="GH178" t="s">
        <v>341</v>
      </c>
      <c r="GI178" t="s">
        <v>258</v>
      </c>
      <c r="GJ178" t="s">
        <v>342</v>
      </c>
      <c r="GK178" t="s">
        <v>716</v>
      </c>
      <c r="GL178" t="s">
        <v>3140</v>
      </c>
      <c r="GM178" t="s">
        <v>3141</v>
      </c>
      <c r="GN178" t="s">
        <v>346</v>
      </c>
      <c r="GO178" t="s">
        <v>258</v>
      </c>
      <c r="GP178" t="s">
        <v>347</v>
      </c>
    </row>
    <row r="179" spans="1:198" ht="12.75">
      <c r="A179" t="s">
        <v>198</v>
      </c>
      <c r="B179" t="s">
        <v>199</v>
      </c>
      <c r="G179" t="s">
        <v>673</v>
      </c>
      <c r="H179" t="s">
        <v>201</v>
      </c>
      <c r="I179" t="s">
        <v>3022</v>
      </c>
      <c r="K179" t="s">
        <v>203</v>
      </c>
      <c r="P179" t="s">
        <v>673</v>
      </c>
      <c r="Q179" t="s">
        <v>201</v>
      </c>
      <c r="R179" t="s">
        <v>3022</v>
      </c>
      <c r="S179" t="s">
        <v>3142</v>
      </c>
      <c r="T179" t="s">
        <v>208</v>
      </c>
      <c r="X179" t="s">
        <v>209</v>
      </c>
      <c r="AC179" t="s">
        <v>216</v>
      </c>
      <c r="AE179" t="s">
        <v>212</v>
      </c>
      <c r="AF179">
        <v>10</v>
      </c>
      <c r="AG179">
        <v>0</v>
      </c>
      <c r="AH179">
        <v>10</v>
      </c>
      <c r="AI179" t="s">
        <v>212</v>
      </c>
      <c r="AJ179">
        <v>10</v>
      </c>
      <c r="AK179">
        <v>0</v>
      </c>
      <c r="AL179">
        <v>10</v>
      </c>
      <c r="AN179" t="s">
        <v>269</v>
      </c>
      <c r="AO179" t="s">
        <v>2974</v>
      </c>
      <c r="AR179" t="s">
        <v>3143</v>
      </c>
      <c r="AS179" t="s">
        <v>215</v>
      </c>
      <c r="AT179" t="s">
        <v>216</v>
      </c>
      <c r="AV179">
        <v>0</v>
      </c>
      <c r="AX179">
        <v>0</v>
      </c>
      <c r="AY179">
        <v>0</v>
      </c>
      <c r="AZ179">
        <v>0</v>
      </c>
      <c r="BA179">
        <v>0</v>
      </c>
      <c r="BB179">
        <v>0</v>
      </c>
      <c r="BD179">
        <v>0</v>
      </c>
      <c r="BZ179" t="s">
        <v>208</v>
      </c>
      <c r="FH179" t="s">
        <v>203</v>
      </c>
      <c r="FJ179" t="s">
        <v>203</v>
      </c>
      <c r="FK179" t="s">
        <v>203</v>
      </c>
      <c r="FN179" t="s">
        <v>203</v>
      </c>
      <c r="FT179" t="s">
        <v>203</v>
      </c>
      <c r="FV179" t="s">
        <v>203</v>
      </c>
      <c r="FX179" t="s">
        <v>203</v>
      </c>
      <c r="FZ179" t="s">
        <v>203</v>
      </c>
      <c r="GB179" t="s">
        <v>203</v>
      </c>
      <c r="GK179" t="s">
        <v>3144</v>
      </c>
      <c r="GL179" t="s">
        <v>3145</v>
      </c>
      <c r="GM179" t="s">
        <v>3146</v>
      </c>
      <c r="GN179" t="s">
        <v>624</v>
      </c>
      <c r="GO179" t="s">
        <v>285</v>
      </c>
      <c r="GP179" t="s">
        <v>625</v>
      </c>
    </row>
    <row r="180" spans="1:198" ht="12.75">
      <c r="A180" t="s">
        <v>198</v>
      </c>
      <c r="B180" t="s">
        <v>199</v>
      </c>
      <c r="G180" t="s">
        <v>673</v>
      </c>
      <c r="H180" t="s">
        <v>201</v>
      </c>
      <c r="I180" t="s">
        <v>3022</v>
      </c>
      <c r="J180" t="s">
        <v>3147</v>
      </c>
      <c r="K180" t="s">
        <v>208</v>
      </c>
      <c r="P180" t="s">
        <v>673</v>
      </c>
      <c r="Q180" t="s">
        <v>201</v>
      </c>
      <c r="R180" t="s">
        <v>3022</v>
      </c>
      <c r="S180" t="s">
        <v>3147</v>
      </c>
      <c r="T180" t="s">
        <v>208</v>
      </c>
      <c r="W180" t="s">
        <v>208</v>
      </c>
      <c r="X180" t="s">
        <v>220</v>
      </c>
      <c r="AA180" t="s">
        <v>3148</v>
      </c>
      <c r="AC180" t="s">
        <v>3149</v>
      </c>
      <c r="AD180" t="s">
        <v>212</v>
      </c>
      <c r="AE180" t="s">
        <v>212</v>
      </c>
      <c r="AF180">
        <v>65840</v>
      </c>
      <c r="AG180">
        <v>132420</v>
      </c>
      <c r="AH180">
        <v>198260</v>
      </c>
      <c r="AI180" t="s">
        <v>212</v>
      </c>
      <c r="AJ180">
        <v>65840</v>
      </c>
      <c r="AK180">
        <v>132420</v>
      </c>
      <c r="AL180">
        <v>198260</v>
      </c>
      <c r="AN180" t="s">
        <v>318</v>
      </c>
      <c r="AO180" t="s">
        <v>2974</v>
      </c>
      <c r="AQ180" t="s">
        <v>1799</v>
      </c>
      <c r="AR180" t="s">
        <v>3150</v>
      </c>
      <c r="AS180" t="s">
        <v>215</v>
      </c>
      <c r="AT180" t="s">
        <v>3151</v>
      </c>
      <c r="AU180" t="s">
        <v>228</v>
      </c>
      <c r="AV180">
        <v>1</v>
      </c>
      <c r="AW180" t="s">
        <v>229</v>
      </c>
      <c r="AX180">
        <v>0</v>
      </c>
      <c r="AY180">
        <v>1</v>
      </c>
      <c r="AZ180">
        <v>3</v>
      </c>
      <c r="BA180">
        <v>2</v>
      </c>
      <c r="BB180">
        <v>0</v>
      </c>
      <c r="BC180" t="s">
        <v>3152</v>
      </c>
      <c r="BD180">
        <v>2</v>
      </c>
      <c r="BE180" t="s">
        <v>231</v>
      </c>
      <c r="BJ180" t="s">
        <v>232</v>
      </c>
      <c r="BK180" t="s">
        <v>233</v>
      </c>
      <c r="BL180" t="s">
        <v>234</v>
      </c>
      <c r="BN180" t="s">
        <v>235</v>
      </c>
      <c r="BZ180" t="s">
        <v>208</v>
      </c>
      <c r="CB180" t="s">
        <v>3153</v>
      </c>
      <c r="CC180" t="s">
        <v>3154</v>
      </c>
      <c r="CD180" t="s">
        <v>244</v>
      </c>
      <c r="CE180" t="s">
        <v>2635</v>
      </c>
      <c r="CF180" t="s">
        <v>363</v>
      </c>
      <c r="CG180" t="s">
        <v>425</v>
      </c>
      <c r="CH180">
        <v>0</v>
      </c>
      <c r="CJ180" t="s">
        <v>3155</v>
      </c>
      <c r="CP180" t="s">
        <v>269</v>
      </c>
      <c r="FH180" t="s">
        <v>203</v>
      </c>
      <c r="FI180" t="s">
        <v>229</v>
      </c>
      <c r="FJ180" t="s">
        <v>203</v>
      </c>
      <c r="FK180" t="s">
        <v>203</v>
      </c>
      <c r="FN180" t="s">
        <v>203</v>
      </c>
      <c r="FT180" t="s">
        <v>203</v>
      </c>
      <c r="FV180" t="s">
        <v>203</v>
      </c>
      <c r="FX180" t="s">
        <v>203</v>
      </c>
      <c r="FZ180" t="s">
        <v>203</v>
      </c>
      <c r="GB180" t="s">
        <v>203</v>
      </c>
      <c r="GC180" t="s">
        <v>3156</v>
      </c>
      <c r="GE180" t="s">
        <v>3157</v>
      </c>
      <c r="GF180" t="s">
        <v>3158</v>
      </c>
      <c r="GG180" t="s">
        <v>3159</v>
      </c>
      <c r="GH180" t="s">
        <v>346</v>
      </c>
      <c r="GI180" t="s">
        <v>258</v>
      </c>
      <c r="GJ180" t="s">
        <v>347</v>
      </c>
      <c r="GK180" t="s">
        <v>924</v>
      </c>
      <c r="GL180" t="s">
        <v>3160</v>
      </c>
      <c r="GM180" t="s">
        <v>3161</v>
      </c>
      <c r="GN180" t="s">
        <v>375</v>
      </c>
      <c r="GO180" t="s">
        <v>258</v>
      </c>
      <c r="GP180" t="s">
        <v>376</v>
      </c>
    </row>
    <row r="181" spans="1:198" ht="12.75">
      <c r="A181" t="s">
        <v>198</v>
      </c>
      <c r="B181" t="s">
        <v>199</v>
      </c>
      <c r="G181" t="s">
        <v>673</v>
      </c>
      <c r="H181" t="s">
        <v>201</v>
      </c>
      <c r="I181" t="s">
        <v>674</v>
      </c>
      <c r="J181" t="s">
        <v>3162</v>
      </c>
      <c r="K181" t="s">
        <v>208</v>
      </c>
      <c r="P181" t="s">
        <v>673</v>
      </c>
      <c r="Q181" t="s">
        <v>201</v>
      </c>
      <c r="R181" t="s">
        <v>674</v>
      </c>
      <c r="S181" t="s">
        <v>3162</v>
      </c>
      <c r="T181" t="s">
        <v>208</v>
      </c>
      <c r="W181" t="s">
        <v>208</v>
      </c>
      <c r="X181" t="s">
        <v>220</v>
      </c>
      <c r="AA181" t="s">
        <v>3163</v>
      </c>
      <c r="AC181" t="s">
        <v>3164</v>
      </c>
      <c r="AD181" t="s">
        <v>212</v>
      </c>
      <c r="AE181" t="s">
        <v>212</v>
      </c>
      <c r="AF181">
        <v>117110</v>
      </c>
      <c r="AG181">
        <v>50790</v>
      </c>
      <c r="AH181">
        <v>167900</v>
      </c>
      <c r="AI181" t="s">
        <v>212</v>
      </c>
      <c r="AJ181">
        <v>117110</v>
      </c>
      <c r="AK181">
        <v>50790</v>
      </c>
      <c r="AL181">
        <v>167900</v>
      </c>
      <c r="AN181" t="s">
        <v>318</v>
      </c>
      <c r="AO181" t="s">
        <v>2974</v>
      </c>
      <c r="AQ181" t="s">
        <v>319</v>
      </c>
      <c r="AR181" t="s">
        <v>3165</v>
      </c>
      <c r="AS181" t="s">
        <v>215</v>
      </c>
      <c r="AT181" t="s">
        <v>3166</v>
      </c>
      <c r="AU181" t="s">
        <v>228</v>
      </c>
      <c r="AV181">
        <v>1</v>
      </c>
      <c r="AW181" t="s">
        <v>229</v>
      </c>
      <c r="AX181">
        <v>0</v>
      </c>
      <c r="AY181">
        <v>1</v>
      </c>
      <c r="AZ181">
        <v>3</v>
      </c>
      <c r="BA181">
        <v>2</v>
      </c>
      <c r="BB181">
        <v>0</v>
      </c>
      <c r="BC181" t="s">
        <v>230</v>
      </c>
      <c r="BD181">
        <v>2</v>
      </c>
      <c r="BE181" t="s">
        <v>231</v>
      </c>
      <c r="BJ181" t="s">
        <v>232</v>
      </c>
      <c r="BK181" t="s">
        <v>269</v>
      </c>
      <c r="BL181" t="s">
        <v>234</v>
      </c>
      <c r="BN181" t="s">
        <v>235</v>
      </c>
      <c r="BS181" t="s">
        <v>3167</v>
      </c>
      <c r="BT181" t="s">
        <v>3168</v>
      </c>
      <c r="BU181" t="s">
        <v>301</v>
      </c>
      <c r="BV181" t="s">
        <v>3169</v>
      </c>
      <c r="BW181" t="s">
        <v>3170</v>
      </c>
      <c r="BX181" t="s">
        <v>3171</v>
      </c>
      <c r="BY181" t="s">
        <v>242</v>
      </c>
      <c r="BZ181" t="s">
        <v>208</v>
      </c>
      <c r="CB181" t="s">
        <v>3172</v>
      </c>
      <c r="CC181" t="s">
        <v>3173</v>
      </c>
      <c r="CD181" t="s">
        <v>330</v>
      </c>
      <c r="CE181" t="s">
        <v>3174</v>
      </c>
      <c r="CF181" t="s">
        <v>711</v>
      </c>
      <c r="CG181" t="s">
        <v>274</v>
      </c>
      <c r="CH181">
        <v>162</v>
      </c>
      <c r="CJ181" t="s">
        <v>1286</v>
      </c>
      <c r="CK181" t="s">
        <v>208</v>
      </c>
      <c r="CL181" t="s">
        <v>1186</v>
      </c>
      <c r="CO181" t="s">
        <v>3175</v>
      </c>
      <c r="CP181" t="s">
        <v>269</v>
      </c>
      <c r="CQ181" t="s">
        <v>3176</v>
      </c>
      <c r="CT181" t="s">
        <v>3177</v>
      </c>
      <c r="CU181" t="s">
        <v>208</v>
      </c>
      <c r="CV181" t="s">
        <v>1027</v>
      </c>
      <c r="FH181" t="s">
        <v>203</v>
      </c>
      <c r="FI181" t="s">
        <v>229</v>
      </c>
      <c r="FJ181" t="s">
        <v>203</v>
      </c>
      <c r="FK181" t="s">
        <v>203</v>
      </c>
      <c r="FN181" t="s">
        <v>203</v>
      </c>
      <c r="FT181" t="s">
        <v>203</v>
      </c>
      <c r="FV181" t="s">
        <v>203</v>
      </c>
      <c r="FX181" t="s">
        <v>203</v>
      </c>
      <c r="FZ181" t="s">
        <v>203</v>
      </c>
      <c r="GB181" t="s">
        <v>203</v>
      </c>
      <c r="GC181" t="s">
        <v>3178</v>
      </c>
      <c r="GE181" t="s">
        <v>1995</v>
      </c>
      <c r="GF181" t="s">
        <v>3179</v>
      </c>
      <c r="GG181" t="s">
        <v>3180</v>
      </c>
      <c r="GH181" t="s">
        <v>346</v>
      </c>
      <c r="GI181" t="s">
        <v>258</v>
      </c>
      <c r="GJ181" t="s">
        <v>347</v>
      </c>
      <c r="GK181" t="s">
        <v>443</v>
      </c>
      <c r="GL181" t="s">
        <v>3181</v>
      </c>
      <c r="GM181" t="s">
        <v>3182</v>
      </c>
      <c r="GN181" t="s">
        <v>341</v>
      </c>
      <c r="GO181" t="s">
        <v>258</v>
      </c>
      <c r="GP181" t="s">
        <v>342</v>
      </c>
    </row>
    <row r="182" spans="1:198" ht="12.75">
      <c r="A182" t="s">
        <v>198</v>
      </c>
      <c r="B182" t="s">
        <v>199</v>
      </c>
      <c r="G182" t="s">
        <v>673</v>
      </c>
      <c r="H182" t="s">
        <v>201</v>
      </c>
      <c r="I182" t="s">
        <v>674</v>
      </c>
      <c r="J182" t="s">
        <v>3183</v>
      </c>
      <c r="K182" t="s">
        <v>208</v>
      </c>
      <c r="P182" t="s">
        <v>673</v>
      </c>
      <c r="Q182" t="s">
        <v>201</v>
      </c>
      <c r="R182" t="s">
        <v>674</v>
      </c>
      <c r="S182" t="s">
        <v>3183</v>
      </c>
      <c r="T182" t="s">
        <v>208</v>
      </c>
      <c r="W182" t="s">
        <v>208</v>
      </c>
      <c r="X182" t="s">
        <v>220</v>
      </c>
      <c r="AA182" t="s">
        <v>3184</v>
      </c>
      <c r="AC182" t="s">
        <v>3185</v>
      </c>
      <c r="AD182" t="s">
        <v>212</v>
      </c>
      <c r="AE182" t="s">
        <v>212</v>
      </c>
      <c r="AF182">
        <v>30600</v>
      </c>
      <c r="AG182">
        <v>97370</v>
      </c>
      <c r="AH182">
        <v>127970</v>
      </c>
      <c r="AI182" t="s">
        <v>212</v>
      </c>
      <c r="AJ182">
        <v>30600</v>
      </c>
      <c r="AK182">
        <v>97370</v>
      </c>
      <c r="AL182">
        <v>127970</v>
      </c>
      <c r="AN182" t="s">
        <v>2821</v>
      </c>
      <c r="AO182" t="s">
        <v>2974</v>
      </c>
      <c r="AQ182" t="s">
        <v>2683</v>
      </c>
      <c r="AR182" t="s">
        <v>3186</v>
      </c>
      <c r="AS182" t="s">
        <v>215</v>
      </c>
      <c r="AT182" t="s">
        <v>3187</v>
      </c>
      <c r="AU182" t="s">
        <v>228</v>
      </c>
      <c r="AV182">
        <v>1</v>
      </c>
      <c r="AW182" t="s">
        <v>229</v>
      </c>
      <c r="AX182">
        <v>0</v>
      </c>
      <c r="AY182">
        <v>1</v>
      </c>
      <c r="AZ182">
        <v>0</v>
      </c>
      <c r="BA182">
        <v>0</v>
      </c>
      <c r="BB182">
        <v>0</v>
      </c>
      <c r="BD182">
        <v>0</v>
      </c>
      <c r="BJ182" t="s">
        <v>232</v>
      </c>
      <c r="BK182" t="s">
        <v>269</v>
      </c>
      <c r="BL182" t="s">
        <v>234</v>
      </c>
      <c r="BN182" t="s">
        <v>235</v>
      </c>
      <c r="BZ182" t="s">
        <v>208</v>
      </c>
      <c r="FH182" t="s">
        <v>203</v>
      </c>
      <c r="FJ182" t="s">
        <v>203</v>
      </c>
      <c r="FK182" t="s">
        <v>203</v>
      </c>
      <c r="FN182" t="s">
        <v>203</v>
      </c>
      <c r="FT182" t="s">
        <v>203</v>
      </c>
      <c r="FV182" t="s">
        <v>203</v>
      </c>
      <c r="FX182" t="s">
        <v>203</v>
      </c>
      <c r="FZ182" t="s">
        <v>203</v>
      </c>
      <c r="GB182" t="s">
        <v>203</v>
      </c>
      <c r="GE182" t="s">
        <v>3188</v>
      </c>
      <c r="GF182" t="s">
        <v>1129</v>
      </c>
      <c r="GG182" t="s">
        <v>3189</v>
      </c>
      <c r="GH182" t="s">
        <v>535</v>
      </c>
      <c r="GI182" t="s">
        <v>285</v>
      </c>
      <c r="GJ182" t="s">
        <v>536</v>
      </c>
      <c r="GK182" t="s">
        <v>1977</v>
      </c>
      <c r="GL182" t="s">
        <v>3190</v>
      </c>
      <c r="GM182" t="s">
        <v>3191</v>
      </c>
      <c r="GN182" t="s">
        <v>487</v>
      </c>
      <c r="GO182" t="s">
        <v>285</v>
      </c>
      <c r="GP182" t="s">
        <v>488</v>
      </c>
    </row>
    <row r="183" spans="1:186" ht="12.75">
      <c r="A183" t="s">
        <v>198</v>
      </c>
      <c r="B183" t="s">
        <v>199</v>
      </c>
      <c r="G183" t="s">
        <v>673</v>
      </c>
      <c r="H183" t="s">
        <v>201</v>
      </c>
      <c r="I183" t="s">
        <v>3192</v>
      </c>
      <c r="J183" t="s">
        <v>3193</v>
      </c>
      <c r="K183" t="s">
        <v>208</v>
      </c>
      <c r="P183" t="s">
        <v>673</v>
      </c>
      <c r="Q183" t="s">
        <v>201</v>
      </c>
      <c r="R183" t="s">
        <v>3192</v>
      </c>
      <c r="S183" t="s">
        <v>3193</v>
      </c>
      <c r="T183" t="s">
        <v>208</v>
      </c>
      <c r="X183" t="s">
        <v>3194</v>
      </c>
      <c r="AA183" t="s">
        <v>3195</v>
      </c>
      <c r="AC183" t="s">
        <v>3196</v>
      </c>
      <c r="AD183" t="s">
        <v>212</v>
      </c>
      <c r="AE183" t="s">
        <v>212</v>
      </c>
      <c r="AF183">
        <v>192940</v>
      </c>
      <c r="AG183">
        <v>109560</v>
      </c>
      <c r="AH183">
        <v>302500</v>
      </c>
      <c r="AI183" t="s">
        <v>212</v>
      </c>
      <c r="AJ183">
        <v>192940</v>
      </c>
      <c r="AK183">
        <v>109560</v>
      </c>
      <c r="AL183">
        <v>302500</v>
      </c>
      <c r="AO183" t="s">
        <v>2974</v>
      </c>
      <c r="AQ183" t="s">
        <v>3197</v>
      </c>
      <c r="AR183" t="s">
        <v>3198</v>
      </c>
      <c r="AS183" t="s">
        <v>215</v>
      </c>
      <c r="AT183" t="s">
        <v>3199</v>
      </c>
      <c r="AU183" t="s">
        <v>298</v>
      </c>
      <c r="AV183">
        <v>1</v>
      </c>
      <c r="AW183" t="s">
        <v>229</v>
      </c>
      <c r="AX183">
        <v>0</v>
      </c>
      <c r="AY183">
        <v>5</v>
      </c>
      <c r="AZ183">
        <v>0</v>
      </c>
      <c r="BA183">
        <v>0</v>
      </c>
      <c r="BB183">
        <v>0</v>
      </c>
      <c r="BD183">
        <v>0</v>
      </c>
      <c r="BF183" t="s">
        <v>513</v>
      </c>
      <c r="BJ183" t="s">
        <v>228</v>
      </c>
      <c r="BK183" t="s">
        <v>233</v>
      </c>
      <c r="BL183" t="s">
        <v>234</v>
      </c>
      <c r="BS183" t="s">
        <v>3200</v>
      </c>
      <c r="BT183" t="s">
        <v>1597</v>
      </c>
      <c r="BU183" t="s">
        <v>301</v>
      </c>
      <c r="BV183" t="s">
        <v>3201</v>
      </c>
      <c r="BW183" t="s">
        <v>3202</v>
      </c>
      <c r="BY183" t="s">
        <v>242</v>
      </c>
      <c r="BZ183" t="s">
        <v>208</v>
      </c>
      <c r="CB183" t="s">
        <v>3200</v>
      </c>
      <c r="CC183" t="s">
        <v>3203</v>
      </c>
      <c r="CD183" t="s">
        <v>2602</v>
      </c>
      <c r="CE183" t="s">
        <v>497</v>
      </c>
      <c r="CG183" t="s">
        <v>364</v>
      </c>
      <c r="CH183">
        <v>0</v>
      </c>
      <c r="CI183">
        <v>7.48</v>
      </c>
      <c r="FH183" t="s">
        <v>203</v>
      </c>
      <c r="FI183" t="s">
        <v>229</v>
      </c>
      <c r="FJ183" t="s">
        <v>203</v>
      </c>
      <c r="FK183" t="s">
        <v>203</v>
      </c>
      <c r="FN183" t="s">
        <v>203</v>
      </c>
      <c r="FT183" t="s">
        <v>203</v>
      </c>
      <c r="FV183" t="s">
        <v>203</v>
      </c>
      <c r="FX183" t="s">
        <v>203</v>
      </c>
      <c r="FZ183" t="s">
        <v>203</v>
      </c>
      <c r="GB183" t="s">
        <v>203</v>
      </c>
      <c r="GC183" t="s">
        <v>3204</v>
      </c>
      <c r="GD183">
        <v>0.857</v>
      </c>
    </row>
    <row r="184" spans="1:198" ht="12.75">
      <c r="A184" t="s">
        <v>198</v>
      </c>
      <c r="B184" t="s">
        <v>199</v>
      </c>
      <c r="G184" t="s">
        <v>673</v>
      </c>
      <c r="H184" t="s">
        <v>201</v>
      </c>
      <c r="I184" t="s">
        <v>3192</v>
      </c>
      <c r="J184" t="s">
        <v>3205</v>
      </c>
      <c r="K184" t="s">
        <v>208</v>
      </c>
      <c r="P184" t="s">
        <v>673</v>
      </c>
      <c r="Q184" t="s">
        <v>201</v>
      </c>
      <c r="R184" t="s">
        <v>3192</v>
      </c>
      <c r="S184" t="s">
        <v>3205</v>
      </c>
      <c r="T184" t="s">
        <v>208</v>
      </c>
      <c r="W184" t="s">
        <v>208</v>
      </c>
      <c r="X184" t="s">
        <v>293</v>
      </c>
      <c r="AA184" t="s">
        <v>3206</v>
      </c>
      <c r="AC184" t="s">
        <v>3207</v>
      </c>
      <c r="AD184" t="s">
        <v>212</v>
      </c>
      <c r="AE184" t="s">
        <v>212</v>
      </c>
      <c r="AF184">
        <v>11460</v>
      </c>
      <c r="AG184">
        <v>103110</v>
      </c>
      <c r="AH184">
        <v>114570</v>
      </c>
      <c r="AI184" t="s">
        <v>212</v>
      </c>
      <c r="AJ184">
        <v>11460</v>
      </c>
      <c r="AK184">
        <v>103110</v>
      </c>
      <c r="AL184">
        <v>114570</v>
      </c>
      <c r="AO184" t="s">
        <v>2974</v>
      </c>
      <c r="AQ184" t="s">
        <v>541</v>
      </c>
      <c r="AR184" t="s">
        <v>216</v>
      </c>
      <c r="AT184" t="s">
        <v>3208</v>
      </c>
      <c r="AU184" t="s">
        <v>298</v>
      </c>
      <c r="AV184">
        <v>0</v>
      </c>
      <c r="AX184">
        <v>0</v>
      </c>
      <c r="AY184">
        <v>1</v>
      </c>
      <c r="AZ184">
        <v>1</v>
      </c>
      <c r="BA184">
        <v>1</v>
      </c>
      <c r="BB184">
        <v>0</v>
      </c>
      <c r="BD184">
        <v>0</v>
      </c>
      <c r="BS184" t="s">
        <v>3209</v>
      </c>
      <c r="BT184" t="s">
        <v>3210</v>
      </c>
      <c r="BU184" t="s">
        <v>301</v>
      </c>
      <c r="BV184" t="s">
        <v>3211</v>
      </c>
      <c r="BW184" t="s">
        <v>3212</v>
      </c>
      <c r="BX184" t="s">
        <v>3213</v>
      </c>
      <c r="BY184" t="s">
        <v>242</v>
      </c>
      <c r="BZ184" t="s">
        <v>208</v>
      </c>
      <c r="CB184" t="s">
        <v>3209</v>
      </c>
      <c r="CC184" t="s">
        <v>3214</v>
      </c>
      <c r="CD184" t="s">
        <v>2086</v>
      </c>
      <c r="CE184" t="s">
        <v>1942</v>
      </c>
      <c r="CF184" t="s">
        <v>1869</v>
      </c>
      <c r="CH184">
        <v>300</v>
      </c>
      <c r="CI184">
        <v>6.14</v>
      </c>
      <c r="CJ184" t="s">
        <v>3215</v>
      </c>
      <c r="FH184" t="s">
        <v>203</v>
      </c>
      <c r="FI184" t="s">
        <v>229</v>
      </c>
      <c r="FJ184" t="s">
        <v>203</v>
      </c>
      <c r="FK184" t="s">
        <v>203</v>
      </c>
      <c r="FN184" t="s">
        <v>203</v>
      </c>
      <c r="FT184" t="s">
        <v>203</v>
      </c>
      <c r="FV184" t="s">
        <v>203</v>
      </c>
      <c r="FX184" t="s">
        <v>203</v>
      </c>
      <c r="FZ184" t="s">
        <v>203</v>
      </c>
      <c r="GB184" t="s">
        <v>203</v>
      </c>
      <c r="GC184" t="s">
        <v>3178</v>
      </c>
      <c r="GD184">
        <v>0.983</v>
      </c>
      <c r="GE184" t="s">
        <v>1110</v>
      </c>
      <c r="GF184" t="s">
        <v>3216</v>
      </c>
      <c r="GG184" t="s">
        <v>3217</v>
      </c>
      <c r="GH184" t="s">
        <v>932</v>
      </c>
      <c r="GI184" t="s">
        <v>285</v>
      </c>
      <c r="GJ184" t="s">
        <v>933</v>
      </c>
      <c r="GK184" t="s">
        <v>2951</v>
      </c>
      <c r="GL184" t="s">
        <v>3218</v>
      </c>
      <c r="GM184" t="s">
        <v>3219</v>
      </c>
      <c r="GN184" t="s">
        <v>1667</v>
      </c>
      <c r="GO184" t="s">
        <v>285</v>
      </c>
      <c r="GP184" t="s">
        <v>1666</v>
      </c>
    </row>
    <row r="185" spans="1:198" ht="12.75">
      <c r="A185" t="s">
        <v>198</v>
      </c>
      <c r="B185" t="s">
        <v>199</v>
      </c>
      <c r="G185" t="s">
        <v>673</v>
      </c>
      <c r="H185" t="s">
        <v>201</v>
      </c>
      <c r="I185" t="s">
        <v>3192</v>
      </c>
      <c r="J185" t="s">
        <v>3220</v>
      </c>
      <c r="K185" t="s">
        <v>208</v>
      </c>
      <c r="P185" t="s">
        <v>673</v>
      </c>
      <c r="Q185" t="s">
        <v>201</v>
      </c>
      <c r="R185" t="s">
        <v>3192</v>
      </c>
      <c r="S185" t="s">
        <v>3220</v>
      </c>
      <c r="T185" t="s">
        <v>208</v>
      </c>
      <c r="W185" t="s">
        <v>208</v>
      </c>
      <c r="X185" t="s">
        <v>293</v>
      </c>
      <c r="AA185" t="s">
        <v>3221</v>
      </c>
      <c r="AC185" t="s">
        <v>3222</v>
      </c>
      <c r="AD185" t="s">
        <v>212</v>
      </c>
      <c r="AE185" t="s">
        <v>212</v>
      </c>
      <c r="AF185">
        <v>28030</v>
      </c>
      <c r="AG185">
        <v>252290</v>
      </c>
      <c r="AH185">
        <v>280320</v>
      </c>
      <c r="AI185" t="s">
        <v>212</v>
      </c>
      <c r="AJ185">
        <v>28030</v>
      </c>
      <c r="AK185">
        <v>252290</v>
      </c>
      <c r="AL185">
        <v>280320</v>
      </c>
      <c r="AN185" t="s">
        <v>630</v>
      </c>
      <c r="AO185" t="s">
        <v>2974</v>
      </c>
      <c r="AQ185" t="s">
        <v>541</v>
      </c>
      <c r="AR185" t="s">
        <v>216</v>
      </c>
      <c r="AT185" t="s">
        <v>3223</v>
      </c>
      <c r="AU185" t="s">
        <v>298</v>
      </c>
      <c r="AV185">
        <v>0</v>
      </c>
      <c r="AX185">
        <v>0</v>
      </c>
      <c r="AY185">
        <v>1</v>
      </c>
      <c r="AZ185">
        <v>2</v>
      </c>
      <c r="BA185">
        <v>2</v>
      </c>
      <c r="BB185">
        <v>0</v>
      </c>
      <c r="BD185">
        <v>0</v>
      </c>
      <c r="BZ185" t="s">
        <v>208</v>
      </c>
      <c r="FH185" t="s">
        <v>203</v>
      </c>
      <c r="FJ185" t="s">
        <v>203</v>
      </c>
      <c r="FK185" t="s">
        <v>203</v>
      </c>
      <c r="FN185" t="s">
        <v>203</v>
      </c>
      <c r="FT185" t="s">
        <v>203</v>
      </c>
      <c r="FV185" t="s">
        <v>203</v>
      </c>
      <c r="FX185" t="s">
        <v>203</v>
      </c>
      <c r="FZ185" t="s">
        <v>203</v>
      </c>
      <c r="GB185" t="s">
        <v>203</v>
      </c>
      <c r="GE185" t="s">
        <v>3174</v>
      </c>
      <c r="GF185" t="s">
        <v>3224</v>
      </c>
      <c r="GG185" t="s">
        <v>3225</v>
      </c>
      <c r="GH185" t="s">
        <v>341</v>
      </c>
      <c r="GI185" t="s">
        <v>258</v>
      </c>
      <c r="GJ185" t="s">
        <v>342</v>
      </c>
      <c r="GK185" t="s">
        <v>3226</v>
      </c>
      <c r="GL185" t="s">
        <v>3227</v>
      </c>
      <c r="GM185" t="s">
        <v>3228</v>
      </c>
      <c r="GN185" t="s">
        <v>290</v>
      </c>
      <c r="GO185" t="s">
        <v>285</v>
      </c>
      <c r="GP185" t="s">
        <v>291</v>
      </c>
    </row>
    <row r="186" spans="1:185" ht="12.75">
      <c r="A186" t="s">
        <v>198</v>
      </c>
      <c r="B186" t="s">
        <v>199</v>
      </c>
      <c r="G186" t="s">
        <v>673</v>
      </c>
      <c r="H186" t="s">
        <v>201</v>
      </c>
      <c r="I186" t="s">
        <v>674</v>
      </c>
      <c r="J186" t="s">
        <v>3229</v>
      </c>
      <c r="K186" t="s">
        <v>208</v>
      </c>
      <c r="P186" t="s">
        <v>673</v>
      </c>
      <c r="Q186" t="s">
        <v>201</v>
      </c>
      <c r="R186" t="s">
        <v>3022</v>
      </c>
      <c r="S186" t="s">
        <v>3230</v>
      </c>
      <c r="T186" t="s">
        <v>208</v>
      </c>
      <c r="X186" t="s">
        <v>818</v>
      </c>
      <c r="AA186" t="s">
        <v>3231</v>
      </c>
      <c r="AC186" t="s">
        <v>3232</v>
      </c>
      <c r="AD186" t="s">
        <v>212</v>
      </c>
      <c r="AE186" t="s">
        <v>212</v>
      </c>
      <c r="AF186">
        <v>92310</v>
      </c>
      <c r="AG186">
        <v>45660</v>
      </c>
      <c r="AH186">
        <v>137970</v>
      </c>
      <c r="AI186" t="s">
        <v>212</v>
      </c>
      <c r="AJ186">
        <v>92310</v>
      </c>
      <c r="AK186">
        <v>45660</v>
      </c>
      <c r="AL186">
        <v>137970</v>
      </c>
      <c r="AO186" t="s">
        <v>2974</v>
      </c>
      <c r="AQ186" t="s">
        <v>296</v>
      </c>
      <c r="AR186" t="s">
        <v>3233</v>
      </c>
      <c r="AS186" t="s">
        <v>215</v>
      </c>
      <c r="AT186" t="s">
        <v>3234</v>
      </c>
      <c r="AU186" t="s">
        <v>228</v>
      </c>
      <c r="AV186">
        <v>2</v>
      </c>
      <c r="AW186" t="s">
        <v>229</v>
      </c>
      <c r="AX186">
        <v>0</v>
      </c>
      <c r="AY186">
        <v>2</v>
      </c>
      <c r="AZ186">
        <v>0</v>
      </c>
      <c r="BA186">
        <v>0</v>
      </c>
      <c r="BB186">
        <v>0</v>
      </c>
      <c r="BD186">
        <v>0</v>
      </c>
      <c r="BJ186" t="s">
        <v>232</v>
      </c>
      <c r="BK186" t="s">
        <v>269</v>
      </c>
      <c r="BL186" t="s">
        <v>234</v>
      </c>
      <c r="BS186" t="s">
        <v>3235</v>
      </c>
      <c r="BT186" t="s">
        <v>3236</v>
      </c>
      <c r="BU186" t="s">
        <v>301</v>
      </c>
      <c r="BV186" t="s">
        <v>3237</v>
      </c>
      <c r="BW186" t="s">
        <v>3238</v>
      </c>
      <c r="BY186" t="s">
        <v>242</v>
      </c>
      <c r="BZ186" t="s">
        <v>208</v>
      </c>
      <c r="CB186" t="s">
        <v>3239</v>
      </c>
      <c r="CC186" t="s">
        <v>3240</v>
      </c>
      <c r="CD186" t="s">
        <v>244</v>
      </c>
      <c r="CE186" t="s">
        <v>3241</v>
      </c>
      <c r="CF186" t="s">
        <v>246</v>
      </c>
      <c r="CH186">
        <v>0</v>
      </c>
      <c r="CI186">
        <v>6.49</v>
      </c>
      <c r="CJ186" t="s">
        <v>3242</v>
      </c>
      <c r="FH186" t="s">
        <v>203</v>
      </c>
      <c r="FI186" t="s">
        <v>229</v>
      </c>
      <c r="FJ186" t="s">
        <v>203</v>
      </c>
      <c r="FK186" t="s">
        <v>203</v>
      </c>
      <c r="FN186" t="s">
        <v>203</v>
      </c>
      <c r="FT186" t="s">
        <v>203</v>
      </c>
      <c r="FV186" t="s">
        <v>203</v>
      </c>
      <c r="FX186" t="s">
        <v>203</v>
      </c>
      <c r="FZ186" t="s">
        <v>203</v>
      </c>
      <c r="GB186" t="s">
        <v>203</v>
      </c>
      <c r="GC186" t="s">
        <v>3137</v>
      </c>
    </row>
    <row r="187" spans="1:198" ht="12.75">
      <c r="A187" t="s">
        <v>198</v>
      </c>
      <c r="B187" t="s">
        <v>199</v>
      </c>
      <c r="G187" t="s">
        <v>673</v>
      </c>
      <c r="H187" t="s">
        <v>201</v>
      </c>
      <c r="I187" t="s">
        <v>674</v>
      </c>
      <c r="J187" t="s">
        <v>3243</v>
      </c>
      <c r="K187" t="s">
        <v>208</v>
      </c>
      <c r="P187" t="s">
        <v>673</v>
      </c>
      <c r="Q187" t="s">
        <v>201</v>
      </c>
      <c r="R187" t="s">
        <v>674</v>
      </c>
      <c r="S187" t="s">
        <v>3243</v>
      </c>
      <c r="T187" t="s">
        <v>208</v>
      </c>
      <c r="W187" t="s">
        <v>208</v>
      </c>
      <c r="X187" t="s">
        <v>220</v>
      </c>
      <c r="AA187" t="s">
        <v>3244</v>
      </c>
      <c r="AC187" t="s">
        <v>3245</v>
      </c>
      <c r="AD187" t="s">
        <v>212</v>
      </c>
      <c r="AE187" t="s">
        <v>212</v>
      </c>
      <c r="AF187">
        <v>33310</v>
      </c>
      <c r="AG187">
        <v>84100</v>
      </c>
      <c r="AH187">
        <v>117410</v>
      </c>
      <c r="AI187" t="s">
        <v>212</v>
      </c>
      <c r="AJ187">
        <v>33310</v>
      </c>
      <c r="AK187">
        <v>84100</v>
      </c>
      <c r="AL187">
        <v>117410</v>
      </c>
      <c r="AO187" t="s">
        <v>2974</v>
      </c>
      <c r="AQ187" t="s">
        <v>1157</v>
      </c>
      <c r="AR187" t="s">
        <v>3246</v>
      </c>
      <c r="AS187" t="s">
        <v>215</v>
      </c>
      <c r="AT187" t="s">
        <v>3247</v>
      </c>
      <c r="AU187" t="s">
        <v>228</v>
      </c>
      <c r="AV187">
        <v>1</v>
      </c>
      <c r="AW187" t="s">
        <v>229</v>
      </c>
      <c r="AX187">
        <v>0</v>
      </c>
      <c r="AY187">
        <v>1</v>
      </c>
      <c r="AZ187">
        <v>2</v>
      </c>
      <c r="BA187">
        <v>0</v>
      </c>
      <c r="BB187">
        <v>0</v>
      </c>
      <c r="BC187" t="s">
        <v>230</v>
      </c>
      <c r="BD187">
        <v>1</v>
      </c>
      <c r="BJ187" t="s">
        <v>232</v>
      </c>
      <c r="BK187" t="s">
        <v>269</v>
      </c>
      <c r="BL187" t="s">
        <v>234</v>
      </c>
      <c r="BS187" t="s">
        <v>3248</v>
      </c>
      <c r="BT187" t="s">
        <v>3210</v>
      </c>
      <c r="BU187" t="s">
        <v>301</v>
      </c>
      <c r="BV187" t="s">
        <v>3249</v>
      </c>
      <c r="BW187" t="s">
        <v>3250</v>
      </c>
      <c r="BX187" t="s">
        <v>3251</v>
      </c>
      <c r="BY187" t="s">
        <v>3101</v>
      </c>
      <c r="BZ187" t="s">
        <v>208</v>
      </c>
      <c r="CB187" t="s">
        <v>3248</v>
      </c>
      <c r="CC187" t="s">
        <v>3252</v>
      </c>
      <c r="CD187" t="s">
        <v>330</v>
      </c>
      <c r="CE187" t="s">
        <v>3210</v>
      </c>
      <c r="CF187" t="s">
        <v>1285</v>
      </c>
      <c r="CG187" t="s">
        <v>274</v>
      </c>
      <c r="CH187">
        <v>970</v>
      </c>
      <c r="CJ187" t="s">
        <v>3253</v>
      </c>
      <c r="CK187" t="s">
        <v>208</v>
      </c>
      <c r="CL187" t="s">
        <v>276</v>
      </c>
      <c r="CM187" t="s">
        <v>3254</v>
      </c>
      <c r="CN187" t="s">
        <v>1400</v>
      </c>
      <c r="CO187" t="s">
        <v>3255</v>
      </c>
      <c r="CP187" t="s">
        <v>232</v>
      </c>
      <c r="CQ187" t="s">
        <v>3256</v>
      </c>
      <c r="FH187" t="s">
        <v>203</v>
      </c>
      <c r="FI187" t="s">
        <v>229</v>
      </c>
      <c r="FJ187" t="s">
        <v>208</v>
      </c>
      <c r="FK187" t="s">
        <v>203</v>
      </c>
      <c r="FN187" t="s">
        <v>208</v>
      </c>
      <c r="FO187" t="s">
        <v>1580</v>
      </c>
      <c r="FP187" t="s">
        <v>3257</v>
      </c>
      <c r="FT187" t="s">
        <v>203</v>
      </c>
      <c r="FV187" t="s">
        <v>203</v>
      </c>
      <c r="FX187" t="s">
        <v>203</v>
      </c>
      <c r="FZ187" t="s">
        <v>203</v>
      </c>
      <c r="GB187" t="s">
        <v>203</v>
      </c>
      <c r="GC187" t="s">
        <v>3258</v>
      </c>
      <c r="GD187">
        <v>1</v>
      </c>
      <c r="GE187" t="s">
        <v>1270</v>
      </c>
      <c r="GF187" t="s">
        <v>3259</v>
      </c>
      <c r="GG187" t="s">
        <v>3260</v>
      </c>
      <c r="GH187" t="s">
        <v>308</v>
      </c>
      <c r="GI187" t="s">
        <v>258</v>
      </c>
      <c r="GJ187" t="s">
        <v>309</v>
      </c>
      <c r="GK187" t="s">
        <v>1872</v>
      </c>
      <c r="GL187" t="s">
        <v>3261</v>
      </c>
      <c r="GM187" t="s">
        <v>3262</v>
      </c>
      <c r="GN187" t="s">
        <v>647</v>
      </c>
      <c r="GO187" t="s">
        <v>285</v>
      </c>
      <c r="GP187" t="s">
        <v>648</v>
      </c>
    </row>
    <row r="188" spans="1:185" ht="12.75">
      <c r="A188" t="s">
        <v>198</v>
      </c>
      <c r="B188" t="s">
        <v>199</v>
      </c>
      <c r="G188" t="s">
        <v>673</v>
      </c>
      <c r="H188" t="s">
        <v>201</v>
      </c>
      <c r="I188" t="s">
        <v>674</v>
      </c>
      <c r="J188" t="s">
        <v>3263</v>
      </c>
      <c r="K188" t="s">
        <v>208</v>
      </c>
      <c r="P188" t="s">
        <v>800</v>
      </c>
      <c r="Q188" t="s">
        <v>201</v>
      </c>
      <c r="R188" t="s">
        <v>2425</v>
      </c>
      <c r="S188" t="s">
        <v>3264</v>
      </c>
      <c r="T188" t="s">
        <v>208</v>
      </c>
      <c r="X188" t="s">
        <v>1911</v>
      </c>
      <c r="AA188" t="s">
        <v>3265</v>
      </c>
      <c r="AC188" t="s">
        <v>3266</v>
      </c>
      <c r="AD188" t="s">
        <v>212</v>
      </c>
      <c r="AE188" t="s">
        <v>212</v>
      </c>
      <c r="AF188">
        <v>50860</v>
      </c>
      <c r="AG188">
        <v>27220</v>
      </c>
      <c r="AH188">
        <v>78080</v>
      </c>
      <c r="AI188" t="s">
        <v>212</v>
      </c>
      <c r="AJ188">
        <v>50860</v>
      </c>
      <c r="AK188">
        <v>27220</v>
      </c>
      <c r="AL188">
        <v>78080</v>
      </c>
      <c r="AO188" t="s">
        <v>2974</v>
      </c>
      <c r="AQ188" t="s">
        <v>2247</v>
      </c>
      <c r="AR188" t="s">
        <v>3267</v>
      </c>
      <c r="AS188" t="s">
        <v>215</v>
      </c>
      <c r="AT188" t="s">
        <v>3268</v>
      </c>
      <c r="AU188" t="s">
        <v>228</v>
      </c>
      <c r="AV188">
        <v>1</v>
      </c>
      <c r="AW188" t="s">
        <v>229</v>
      </c>
      <c r="AX188">
        <v>0</v>
      </c>
      <c r="AY188">
        <v>2</v>
      </c>
      <c r="AZ188">
        <v>0</v>
      </c>
      <c r="BA188">
        <v>0</v>
      </c>
      <c r="BB188">
        <v>0</v>
      </c>
      <c r="BD188">
        <v>0</v>
      </c>
      <c r="BJ188" t="s">
        <v>232</v>
      </c>
      <c r="BK188" t="s">
        <v>233</v>
      </c>
      <c r="BL188" t="s">
        <v>234</v>
      </c>
      <c r="BS188" t="s">
        <v>3269</v>
      </c>
      <c r="BT188" t="s">
        <v>216</v>
      </c>
      <c r="BU188" t="s">
        <v>301</v>
      </c>
      <c r="BV188" t="s">
        <v>3270</v>
      </c>
      <c r="BW188" t="s">
        <v>3271</v>
      </c>
      <c r="BX188" t="s">
        <v>3272</v>
      </c>
      <c r="BY188" t="s">
        <v>242</v>
      </c>
      <c r="BZ188" t="s">
        <v>208</v>
      </c>
      <c r="CB188" t="s">
        <v>3273</v>
      </c>
      <c r="CC188" t="s">
        <v>3274</v>
      </c>
      <c r="CD188" t="s">
        <v>448</v>
      </c>
      <c r="CE188" t="s">
        <v>3275</v>
      </c>
      <c r="CF188" t="s">
        <v>246</v>
      </c>
      <c r="CG188" t="s">
        <v>1082</v>
      </c>
      <c r="CH188">
        <v>612</v>
      </c>
      <c r="CI188">
        <v>5.58</v>
      </c>
      <c r="CJ188" t="s">
        <v>3276</v>
      </c>
      <c r="CL188" t="s">
        <v>1084</v>
      </c>
      <c r="CM188" t="s">
        <v>3277</v>
      </c>
      <c r="CN188" t="s">
        <v>563</v>
      </c>
      <c r="CO188" t="s">
        <v>3277</v>
      </c>
      <c r="CP188" t="s">
        <v>453</v>
      </c>
      <c r="CQ188" t="s">
        <v>563</v>
      </c>
      <c r="CS188" t="s">
        <v>1087</v>
      </c>
      <c r="CT188" t="s">
        <v>3278</v>
      </c>
      <c r="FH188" t="s">
        <v>203</v>
      </c>
      <c r="FI188" t="s">
        <v>229</v>
      </c>
      <c r="FJ188" t="s">
        <v>203</v>
      </c>
      <c r="FK188" t="s">
        <v>203</v>
      </c>
      <c r="FN188" t="s">
        <v>203</v>
      </c>
      <c r="FT188" t="s">
        <v>203</v>
      </c>
      <c r="FV188" t="s">
        <v>203</v>
      </c>
      <c r="FX188" t="s">
        <v>203</v>
      </c>
      <c r="FZ188" t="s">
        <v>203</v>
      </c>
      <c r="GB188" t="s">
        <v>203</v>
      </c>
      <c r="GC188" t="s">
        <v>337</v>
      </c>
    </row>
    <row r="189" spans="1:198" ht="12.75">
      <c r="A189" t="s">
        <v>198</v>
      </c>
      <c r="B189" t="s">
        <v>199</v>
      </c>
      <c r="G189" t="s">
        <v>673</v>
      </c>
      <c r="H189" t="s">
        <v>201</v>
      </c>
      <c r="I189" t="s">
        <v>674</v>
      </c>
      <c r="J189" t="s">
        <v>3279</v>
      </c>
      <c r="K189" t="s">
        <v>208</v>
      </c>
      <c r="P189" t="s">
        <v>673</v>
      </c>
      <c r="Q189" t="s">
        <v>201</v>
      </c>
      <c r="R189" t="s">
        <v>674</v>
      </c>
      <c r="S189" t="s">
        <v>3279</v>
      </c>
      <c r="T189" t="s">
        <v>208</v>
      </c>
      <c r="W189" t="s">
        <v>208</v>
      </c>
      <c r="X189" t="s">
        <v>293</v>
      </c>
      <c r="AA189" t="s">
        <v>3280</v>
      </c>
      <c r="AC189" t="s">
        <v>3281</v>
      </c>
      <c r="AD189" t="s">
        <v>212</v>
      </c>
      <c r="AE189" t="s">
        <v>212</v>
      </c>
      <c r="AF189">
        <v>4120</v>
      </c>
      <c r="AG189">
        <v>37080</v>
      </c>
      <c r="AH189">
        <v>41200</v>
      </c>
      <c r="AI189" t="s">
        <v>212</v>
      </c>
      <c r="AJ189">
        <v>4120</v>
      </c>
      <c r="AK189">
        <v>37080</v>
      </c>
      <c r="AL189">
        <v>41200</v>
      </c>
      <c r="AN189" t="s">
        <v>318</v>
      </c>
      <c r="AO189" t="s">
        <v>2974</v>
      </c>
      <c r="AQ189" t="s">
        <v>631</v>
      </c>
      <c r="AR189" t="s">
        <v>216</v>
      </c>
      <c r="AT189" t="s">
        <v>3282</v>
      </c>
      <c r="AU189" t="s">
        <v>298</v>
      </c>
      <c r="AV189">
        <v>0</v>
      </c>
      <c r="AX189">
        <v>0</v>
      </c>
      <c r="AY189">
        <v>1</v>
      </c>
      <c r="AZ189">
        <v>2</v>
      </c>
      <c r="BA189">
        <v>2</v>
      </c>
      <c r="BB189">
        <v>0</v>
      </c>
      <c r="BD189">
        <v>0</v>
      </c>
      <c r="BS189" t="s">
        <v>3283</v>
      </c>
      <c r="BT189" t="s">
        <v>1309</v>
      </c>
      <c r="BU189" t="s">
        <v>301</v>
      </c>
      <c r="BV189" t="s">
        <v>3284</v>
      </c>
      <c r="BW189" t="s">
        <v>3285</v>
      </c>
      <c r="BY189" t="s">
        <v>242</v>
      </c>
      <c r="BZ189" t="s">
        <v>208</v>
      </c>
      <c r="CB189" t="s">
        <v>3286</v>
      </c>
      <c r="CC189" t="s">
        <v>3287</v>
      </c>
      <c r="CD189" t="s">
        <v>330</v>
      </c>
      <c r="CE189" t="s">
        <v>3288</v>
      </c>
      <c r="CF189" t="s">
        <v>246</v>
      </c>
      <c r="CH189">
        <v>0</v>
      </c>
      <c r="CI189">
        <v>6.27</v>
      </c>
      <c r="CJ189" t="s">
        <v>3289</v>
      </c>
      <c r="FH189" t="s">
        <v>203</v>
      </c>
      <c r="FI189" t="s">
        <v>229</v>
      </c>
      <c r="FJ189" t="s">
        <v>203</v>
      </c>
      <c r="FK189" t="s">
        <v>203</v>
      </c>
      <c r="FN189" t="s">
        <v>203</v>
      </c>
      <c r="FT189" t="s">
        <v>203</v>
      </c>
      <c r="FV189" t="s">
        <v>203</v>
      </c>
      <c r="FX189" t="s">
        <v>203</v>
      </c>
      <c r="FZ189" t="s">
        <v>203</v>
      </c>
      <c r="GB189" t="s">
        <v>203</v>
      </c>
      <c r="GC189" t="s">
        <v>3290</v>
      </c>
      <c r="GE189" t="s">
        <v>1391</v>
      </c>
      <c r="GF189" t="s">
        <v>3291</v>
      </c>
      <c r="GG189" t="s">
        <v>3292</v>
      </c>
      <c r="GH189" t="s">
        <v>1691</v>
      </c>
      <c r="GI189" t="s">
        <v>285</v>
      </c>
      <c r="GJ189" t="s">
        <v>1692</v>
      </c>
      <c r="GK189" t="s">
        <v>1225</v>
      </c>
      <c r="GL189" t="s">
        <v>3293</v>
      </c>
      <c r="GM189" t="s">
        <v>3294</v>
      </c>
      <c r="GN189" t="s">
        <v>753</v>
      </c>
      <c r="GO189" t="s">
        <v>285</v>
      </c>
      <c r="GP189" t="s">
        <v>754</v>
      </c>
    </row>
    <row r="190" spans="1:186" ht="12.75">
      <c r="A190" t="s">
        <v>198</v>
      </c>
      <c r="B190" t="s">
        <v>199</v>
      </c>
      <c r="G190" t="s">
        <v>673</v>
      </c>
      <c r="H190" t="s">
        <v>201</v>
      </c>
      <c r="I190" t="s">
        <v>3022</v>
      </c>
      <c r="J190" t="s">
        <v>3295</v>
      </c>
      <c r="K190" t="s">
        <v>208</v>
      </c>
      <c r="P190" t="s">
        <v>673</v>
      </c>
      <c r="Q190" t="s">
        <v>201</v>
      </c>
      <c r="R190" t="s">
        <v>3022</v>
      </c>
      <c r="S190" t="s">
        <v>3296</v>
      </c>
      <c r="T190" t="s">
        <v>208</v>
      </c>
      <c r="X190" t="s">
        <v>1627</v>
      </c>
      <c r="AA190" t="s">
        <v>3297</v>
      </c>
      <c r="AC190" t="s">
        <v>3298</v>
      </c>
      <c r="AD190" t="s">
        <v>212</v>
      </c>
      <c r="AE190" t="s">
        <v>212</v>
      </c>
      <c r="AF190">
        <v>16970</v>
      </c>
      <c r="AG190">
        <v>152770</v>
      </c>
      <c r="AH190">
        <v>169740</v>
      </c>
      <c r="AI190" t="s">
        <v>212</v>
      </c>
      <c r="AJ190">
        <v>16970</v>
      </c>
      <c r="AK190">
        <v>152770</v>
      </c>
      <c r="AL190">
        <v>169740</v>
      </c>
      <c r="AO190" t="s">
        <v>2974</v>
      </c>
      <c r="AQ190" t="s">
        <v>653</v>
      </c>
      <c r="AR190" t="s">
        <v>216</v>
      </c>
      <c r="AT190" t="s">
        <v>3299</v>
      </c>
      <c r="AU190" t="s">
        <v>298</v>
      </c>
      <c r="AV190">
        <v>1</v>
      </c>
      <c r="AX190">
        <v>0</v>
      </c>
      <c r="AY190">
        <v>1</v>
      </c>
      <c r="AZ190">
        <v>0</v>
      </c>
      <c r="BA190">
        <v>0</v>
      </c>
      <c r="BB190">
        <v>0</v>
      </c>
      <c r="BD190">
        <v>0</v>
      </c>
      <c r="BF190" t="s">
        <v>513</v>
      </c>
      <c r="BS190" t="s">
        <v>3300</v>
      </c>
      <c r="BT190" t="s">
        <v>1597</v>
      </c>
      <c r="BU190" t="s">
        <v>301</v>
      </c>
      <c r="BV190" t="s">
        <v>3301</v>
      </c>
      <c r="BW190" t="s">
        <v>3302</v>
      </c>
      <c r="BX190" t="s">
        <v>3303</v>
      </c>
      <c r="BY190" t="s">
        <v>733</v>
      </c>
      <c r="BZ190" t="s">
        <v>208</v>
      </c>
      <c r="CB190" t="s">
        <v>3300</v>
      </c>
      <c r="CC190" t="s">
        <v>3304</v>
      </c>
      <c r="CD190" t="s">
        <v>244</v>
      </c>
      <c r="CE190" t="s">
        <v>1265</v>
      </c>
      <c r="CF190" t="s">
        <v>246</v>
      </c>
      <c r="CH190">
        <v>0</v>
      </c>
      <c r="CI190">
        <v>5.72</v>
      </c>
      <c r="FH190" t="s">
        <v>203</v>
      </c>
      <c r="FI190" t="s">
        <v>229</v>
      </c>
      <c r="FJ190" t="s">
        <v>203</v>
      </c>
      <c r="FK190" t="s">
        <v>203</v>
      </c>
      <c r="FN190" t="s">
        <v>203</v>
      </c>
      <c r="FT190" t="s">
        <v>203</v>
      </c>
      <c r="FV190" t="s">
        <v>203</v>
      </c>
      <c r="FX190" t="s">
        <v>203</v>
      </c>
      <c r="FZ190" t="s">
        <v>203</v>
      </c>
      <c r="GB190" t="s">
        <v>203</v>
      </c>
      <c r="GC190" t="s">
        <v>3305</v>
      </c>
      <c r="GD190">
        <v>0.8</v>
      </c>
    </row>
    <row r="191" spans="1:198" ht="12.75">
      <c r="A191" t="s">
        <v>198</v>
      </c>
      <c r="B191" t="s">
        <v>199</v>
      </c>
      <c r="G191" t="s">
        <v>673</v>
      </c>
      <c r="H191" t="s">
        <v>201</v>
      </c>
      <c r="I191" t="s">
        <v>3022</v>
      </c>
      <c r="J191" t="s">
        <v>3306</v>
      </c>
      <c r="K191" t="s">
        <v>208</v>
      </c>
      <c r="P191" t="s">
        <v>3124</v>
      </c>
      <c r="Q191" t="s">
        <v>201</v>
      </c>
      <c r="R191" t="s">
        <v>3125</v>
      </c>
      <c r="S191" t="s">
        <v>3307</v>
      </c>
      <c r="T191" t="s">
        <v>208</v>
      </c>
      <c r="X191" t="s">
        <v>293</v>
      </c>
      <c r="AA191" t="s">
        <v>3308</v>
      </c>
      <c r="AC191" t="s">
        <v>3309</v>
      </c>
      <c r="AD191" t="s">
        <v>212</v>
      </c>
      <c r="AE191" t="s">
        <v>212</v>
      </c>
      <c r="AF191">
        <v>9280</v>
      </c>
      <c r="AG191">
        <v>83550</v>
      </c>
      <c r="AH191">
        <v>92830</v>
      </c>
      <c r="AI191" t="s">
        <v>212</v>
      </c>
      <c r="AJ191">
        <v>9280</v>
      </c>
      <c r="AK191">
        <v>83550</v>
      </c>
      <c r="AL191">
        <v>92830</v>
      </c>
      <c r="AO191" t="s">
        <v>2974</v>
      </c>
      <c r="AQ191" t="s">
        <v>2531</v>
      </c>
      <c r="AR191" t="s">
        <v>216</v>
      </c>
      <c r="AT191" t="s">
        <v>3310</v>
      </c>
      <c r="AU191" t="s">
        <v>298</v>
      </c>
      <c r="AV191">
        <v>0</v>
      </c>
      <c r="AX191">
        <v>0</v>
      </c>
      <c r="AY191">
        <v>1</v>
      </c>
      <c r="AZ191">
        <v>3</v>
      </c>
      <c r="BA191">
        <v>2</v>
      </c>
      <c r="BB191">
        <v>0</v>
      </c>
      <c r="BD191">
        <v>0</v>
      </c>
      <c r="BS191" t="s">
        <v>3311</v>
      </c>
      <c r="BT191" t="s">
        <v>1803</v>
      </c>
      <c r="BU191" t="s">
        <v>301</v>
      </c>
      <c r="BV191" t="s">
        <v>3312</v>
      </c>
      <c r="BW191" t="s">
        <v>1387</v>
      </c>
      <c r="BX191" t="s">
        <v>3313</v>
      </c>
      <c r="BY191" t="s">
        <v>733</v>
      </c>
      <c r="BZ191" t="s">
        <v>208</v>
      </c>
      <c r="CB191" t="s">
        <v>3314</v>
      </c>
      <c r="CC191" t="s">
        <v>3315</v>
      </c>
      <c r="CD191" t="s">
        <v>330</v>
      </c>
      <c r="CE191" t="s">
        <v>3316</v>
      </c>
      <c r="CF191" t="s">
        <v>246</v>
      </c>
      <c r="CH191">
        <v>0</v>
      </c>
      <c r="CI191">
        <v>6.57</v>
      </c>
      <c r="CJ191" t="s">
        <v>3317</v>
      </c>
      <c r="FH191" t="s">
        <v>203</v>
      </c>
      <c r="FI191" t="s">
        <v>229</v>
      </c>
      <c r="FJ191" t="s">
        <v>203</v>
      </c>
      <c r="FK191" t="s">
        <v>203</v>
      </c>
      <c r="FN191" t="s">
        <v>203</v>
      </c>
      <c r="FT191" t="s">
        <v>203</v>
      </c>
      <c r="FV191" t="s">
        <v>203</v>
      </c>
      <c r="FX191" t="s">
        <v>203</v>
      </c>
      <c r="FZ191" t="s">
        <v>203</v>
      </c>
      <c r="GB191" t="s">
        <v>203</v>
      </c>
      <c r="GC191" t="s">
        <v>3318</v>
      </c>
      <c r="GE191" t="s">
        <v>1322</v>
      </c>
      <c r="GF191" t="s">
        <v>3319</v>
      </c>
      <c r="GG191" t="s">
        <v>3320</v>
      </c>
      <c r="GH191" t="s">
        <v>370</v>
      </c>
      <c r="GI191" t="s">
        <v>258</v>
      </c>
      <c r="GJ191" t="s">
        <v>371</v>
      </c>
      <c r="GK191" t="s">
        <v>3321</v>
      </c>
      <c r="GL191" t="s">
        <v>3322</v>
      </c>
      <c r="GM191" t="s">
        <v>3323</v>
      </c>
      <c r="GN191" t="s">
        <v>647</v>
      </c>
      <c r="GO191" t="s">
        <v>285</v>
      </c>
      <c r="GP191" t="s">
        <v>648</v>
      </c>
    </row>
    <row r="192" spans="1:198" ht="12.75">
      <c r="A192" t="s">
        <v>198</v>
      </c>
      <c r="B192" t="s">
        <v>199</v>
      </c>
      <c r="G192" t="s">
        <v>673</v>
      </c>
      <c r="H192" t="s">
        <v>201</v>
      </c>
      <c r="I192" t="s">
        <v>674</v>
      </c>
      <c r="J192" t="s">
        <v>3324</v>
      </c>
      <c r="K192" t="s">
        <v>208</v>
      </c>
      <c r="P192" t="s">
        <v>673</v>
      </c>
      <c r="Q192" t="s">
        <v>201</v>
      </c>
      <c r="R192" t="s">
        <v>674</v>
      </c>
      <c r="S192" t="s">
        <v>3324</v>
      </c>
      <c r="T192" t="s">
        <v>208</v>
      </c>
      <c r="W192" t="s">
        <v>208</v>
      </c>
      <c r="X192" t="s">
        <v>220</v>
      </c>
      <c r="AA192" t="s">
        <v>3325</v>
      </c>
      <c r="AC192" t="s">
        <v>3326</v>
      </c>
      <c r="AD192" t="s">
        <v>212</v>
      </c>
      <c r="AE192" t="s">
        <v>212</v>
      </c>
      <c r="AF192">
        <v>66620</v>
      </c>
      <c r="AG192">
        <v>136200</v>
      </c>
      <c r="AH192">
        <v>202820</v>
      </c>
      <c r="AI192" t="s">
        <v>212</v>
      </c>
      <c r="AJ192">
        <v>66620</v>
      </c>
      <c r="AK192">
        <v>136200</v>
      </c>
      <c r="AL192">
        <v>202820</v>
      </c>
      <c r="AN192" t="s">
        <v>318</v>
      </c>
      <c r="AO192" t="s">
        <v>2974</v>
      </c>
      <c r="AQ192" t="s">
        <v>2409</v>
      </c>
      <c r="AR192" t="s">
        <v>3327</v>
      </c>
      <c r="AS192" t="s">
        <v>215</v>
      </c>
      <c r="AT192" t="s">
        <v>3328</v>
      </c>
      <c r="AU192" t="s">
        <v>228</v>
      </c>
      <c r="AV192">
        <v>1</v>
      </c>
      <c r="AW192" t="s">
        <v>229</v>
      </c>
      <c r="AX192">
        <v>0</v>
      </c>
      <c r="AY192">
        <v>1</v>
      </c>
      <c r="AZ192">
        <v>2</v>
      </c>
      <c r="BA192">
        <v>1</v>
      </c>
      <c r="BB192">
        <v>0</v>
      </c>
      <c r="BD192">
        <v>0</v>
      </c>
      <c r="BJ192" t="s">
        <v>232</v>
      </c>
      <c r="BK192" t="s">
        <v>233</v>
      </c>
      <c r="BL192" t="s">
        <v>234</v>
      </c>
      <c r="BS192" t="s">
        <v>3329</v>
      </c>
      <c r="BT192" t="s">
        <v>3330</v>
      </c>
      <c r="BU192" t="s">
        <v>301</v>
      </c>
      <c r="BV192" t="s">
        <v>3331</v>
      </c>
      <c r="BW192" t="s">
        <v>3332</v>
      </c>
      <c r="BX192" t="s">
        <v>3333</v>
      </c>
      <c r="BY192" t="s">
        <v>242</v>
      </c>
      <c r="BZ192" t="s">
        <v>208</v>
      </c>
      <c r="CB192" t="s">
        <v>3329</v>
      </c>
      <c r="CC192" t="s">
        <v>3334</v>
      </c>
      <c r="CD192" t="s">
        <v>448</v>
      </c>
      <c r="CE192" t="s">
        <v>3335</v>
      </c>
      <c r="CF192" t="s">
        <v>2947</v>
      </c>
      <c r="CH192">
        <v>0</v>
      </c>
      <c r="CI192">
        <v>6.68</v>
      </c>
      <c r="CJ192" t="s">
        <v>3336</v>
      </c>
      <c r="CW192" t="s">
        <v>3329</v>
      </c>
      <c r="CX192" t="s">
        <v>423</v>
      </c>
      <c r="CY192" t="s">
        <v>244</v>
      </c>
      <c r="CZ192" t="s">
        <v>1391</v>
      </c>
      <c r="DA192" t="s">
        <v>363</v>
      </c>
      <c r="DC192">
        <v>0</v>
      </c>
      <c r="DD192">
        <v>6.68</v>
      </c>
      <c r="DE192" t="s">
        <v>3337</v>
      </c>
      <c r="DK192" t="s">
        <v>269</v>
      </c>
      <c r="FH192" t="s">
        <v>203</v>
      </c>
      <c r="FI192" t="s">
        <v>322</v>
      </c>
      <c r="FJ192" t="s">
        <v>203</v>
      </c>
      <c r="FK192" t="s">
        <v>203</v>
      </c>
      <c r="FN192" t="s">
        <v>203</v>
      </c>
      <c r="FT192" t="s">
        <v>203</v>
      </c>
      <c r="FV192" t="s">
        <v>203</v>
      </c>
      <c r="FX192" t="s">
        <v>203</v>
      </c>
      <c r="FZ192" t="s">
        <v>203</v>
      </c>
      <c r="GB192" t="s">
        <v>203</v>
      </c>
      <c r="GC192" t="s">
        <v>3338</v>
      </c>
      <c r="GD192">
        <v>1.8</v>
      </c>
      <c r="GE192" t="s">
        <v>897</v>
      </c>
      <c r="GF192" t="s">
        <v>3339</v>
      </c>
      <c r="GG192" t="s">
        <v>1903</v>
      </c>
      <c r="GH192" t="s">
        <v>290</v>
      </c>
      <c r="GI192" t="s">
        <v>285</v>
      </c>
      <c r="GJ192" t="s">
        <v>291</v>
      </c>
      <c r="GK192" t="s">
        <v>287</v>
      </c>
      <c r="GL192" t="s">
        <v>3340</v>
      </c>
      <c r="GM192" t="s">
        <v>3341</v>
      </c>
      <c r="GN192" t="s">
        <v>870</v>
      </c>
      <c r="GO192" t="s">
        <v>285</v>
      </c>
      <c r="GP192" t="s">
        <v>871</v>
      </c>
    </row>
    <row r="193" spans="1:198" ht="12.75">
      <c r="A193" t="s">
        <v>198</v>
      </c>
      <c r="B193" t="s">
        <v>199</v>
      </c>
      <c r="G193" t="s">
        <v>3124</v>
      </c>
      <c r="H193" t="s">
        <v>201</v>
      </c>
      <c r="I193" t="s">
        <v>3125</v>
      </c>
      <c r="J193" t="s">
        <v>3342</v>
      </c>
      <c r="K193" t="s">
        <v>208</v>
      </c>
      <c r="P193" t="s">
        <v>3124</v>
      </c>
      <c r="Q193" t="s">
        <v>201</v>
      </c>
      <c r="R193" t="s">
        <v>3125</v>
      </c>
      <c r="S193" t="s">
        <v>3342</v>
      </c>
      <c r="T193" t="s">
        <v>208</v>
      </c>
      <c r="X193" t="s">
        <v>293</v>
      </c>
      <c r="AA193" t="s">
        <v>3343</v>
      </c>
      <c r="AC193" t="s">
        <v>3344</v>
      </c>
      <c r="AD193" t="s">
        <v>212</v>
      </c>
      <c r="AE193" t="s">
        <v>212</v>
      </c>
      <c r="AF193">
        <v>5700</v>
      </c>
      <c r="AG193">
        <v>51310</v>
      </c>
      <c r="AH193">
        <v>57010</v>
      </c>
      <c r="AI193" t="s">
        <v>212</v>
      </c>
      <c r="AJ193">
        <v>5700</v>
      </c>
      <c r="AK193">
        <v>51310</v>
      </c>
      <c r="AL193">
        <v>57010</v>
      </c>
      <c r="AO193" t="s">
        <v>3345</v>
      </c>
      <c r="AQ193" t="s">
        <v>893</v>
      </c>
      <c r="AR193" t="s">
        <v>216</v>
      </c>
      <c r="AT193" t="s">
        <v>3346</v>
      </c>
      <c r="AU193" t="s">
        <v>298</v>
      </c>
      <c r="AV193">
        <v>0</v>
      </c>
      <c r="AX193">
        <v>0</v>
      </c>
      <c r="AY193">
        <v>1</v>
      </c>
      <c r="AZ193">
        <v>2</v>
      </c>
      <c r="BA193">
        <v>2</v>
      </c>
      <c r="BB193">
        <v>0</v>
      </c>
      <c r="BD193">
        <v>0</v>
      </c>
      <c r="BS193" t="s">
        <v>3347</v>
      </c>
      <c r="BT193" t="s">
        <v>1553</v>
      </c>
      <c r="BU193" t="s">
        <v>301</v>
      </c>
      <c r="BV193" t="s">
        <v>3348</v>
      </c>
      <c r="BW193" t="s">
        <v>3349</v>
      </c>
      <c r="BY193" t="s">
        <v>242</v>
      </c>
      <c r="BZ193" t="s">
        <v>208</v>
      </c>
      <c r="FH193" t="s">
        <v>203</v>
      </c>
      <c r="FJ193" t="s">
        <v>203</v>
      </c>
      <c r="FK193" t="s">
        <v>203</v>
      </c>
      <c r="FN193" t="s">
        <v>203</v>
      </c>
      <c r="FT193" t="s">
        <v>203</v>
      </c>
      <c r="FV193" t="s">
        <v>203</v>
      </c>
      <c r="FX193" t="s">
        <v>203</v>
      </c>
      <c r="FZ193" t="s">
        <v>203</v>
      </c>
      <c r="GB193" t="s">
        <v>203</v>
      </c>
      <c r="GE193" t="s">
        <v>554</v>
      </c>
      <c r="GF193" t="s">
        <v>3350</v>
      </c>
      <c r="GG193" t="s">
        <v>3351</v>
      </c>
      <c r="GH193" t="s">
        <v>257</v>
      </c>
      <c r="GI193" t="s">
        <v>258</v>
      </c>
      <c r="GJ193" t="s">
        <v>259</v>
      </c>
      <c r="GK193" t="s">
        <v>527</v>
      </c>
      <c r="GL193" t="s">
        <v>3352</v>
      </c>
      <c r="GM193" t="s">
        <v>3353</v>
      </c>
      <c r="GN193" t="s">
        <v>535</v>
      </c>
      <c r="GO193" t="s">
        <v>285</v>
      </c>
      <c r="GP193" t="s">
        <v>536</v>
      </c>
    </row>
    <row r="194" spans="1:198" ht="12.75">
      <c r="A194" t="s">
        <v>198</v>
      </c>
      <c r="B194" t="s">
        <v>199</v>
      </c>
      <c r="G194" t="s">
        <v>3124</v>
      </c>
      <c r="H194" t="s">
        <v>201</v>
      </c>
      <c r="I194" t="s">
        <v>3125</v>
      </c>
      <c r="J194" t="s">
        <v>3354</v>
      </c>
      <c r="K194" t="s">
        <v>208</v>
      </c>
      <c r="P194" t="s">
        <v>3124</v>
      </c>
      <c r="Q194" t="s">
        <v>201</v>
      </c>
      <c r="R194" t="s">
        <v>3125</v>
      </c>
      <c r="S194" t="s">
        <v>3354</v>
      </c>
      <c r="T194" t="s">
        <v>208</v>
      </c>
      <c r="W194" t="s">
        <v>208</v>
      </c>
      <c r="X194" t="s">
        <v>293</v>
      </c>
      <c r="AA194" t="s">
        <v>3355</v>
      </c>
      <c r="AC194" t="s">
        <v>3356</v>
      </c>
      <c r="AD194" t="s">
        <v>212</v>
      </c>
      <c r="AE194" t="s">
        <v>212</v>
      </c>
      <c r="AF194">
        <v>17570</v>
      </c>
      <c r="AG194">
        <v>158110</v>
      </c>
      <c r="AH194">
        <v>175680</v>
      </c>
      <c r="AI194" t="s">
        <v>212</v>
      </c>
      <c r="AJ194">
        <v>17570</v>
      </c>
      <c r="AK194">
        <v>158110</v>
      </c>
      <c r="AL194">
        <v>175680</v>
      </c>
      <c r="AN194" t="s">
        <v>318</v>
      </c>
      <c r="AO194" t="s">
        <v>3345</v>
      </c>
      <c r="AQ194" t="s">
        <v>2205</v>
      </c>
      <c r="AR194" t="s">
        <v>216</v>
      </c>
      <c r="AT194" t="s">
        <v>3357</v>
      </c>
      <c r="AU194" t="s">
        <v>298</v>
      </c>
      <c r="AV194">
        <v>0</v>
      </c>
      <c r="AX194">
        <v>0</v>
      </c>
      <c r="AY194">
        <v>1</v>
      </c>
      <c r="AZ194">
        <v>2</v>
      </c>
      <c r="BA194">
        <v>2</v>
      </c>
      <c r="BB194">
        <v>0</v>
      </c>
      <c r="BD194">
        <v>0</v>
      </c>
      <c r="BS194" t="s">
        <v>3358</v>
      </c>
      <c r="BT194" t="s">
        <v>3359</v>
      </c>
      <c r="BU194" t="s">
        <v>301</v>
      </c>
      <c r="BV194" t="s">
        <v>3360</v>
      </c>
      <c r="BW194" t="s">
        <v>3361</v>
      </c>
      <c r="BX194" t="s">
        <v>3362</v>
      </c>
      <c r="BY194" t="s">
        <v>242</v>
      </c>
      <c r="BZ194" t="s">
        <v>208</v>
      </c>
      <c r="CB194" t="s">
        <v>3363</v>
      </c>
      <c r="CC194" t="s">
        <v>3364</v>
      </c>
      <c r="CD194" t="s">
        <v>330</v>
      </c>
      <c r="CE194" t="s">
        <v>3118</v>
      </c>
      <c r="CF194" t="s">
        <v>551</v>
      </c>
      <c r="CH194">
        <v>0</v>
      </c>
      <c r="CI194">
        <v>5.72</v>
      </c>
      <c r="CJ194" t="s">
        <v>3365</v>
      </c>
      <c r="CW194" t="s">
        <v>3366</v>
      </c>
      <c r="CX194" t="s">
        <v>958</v>
      </c>
      <c r="CY194" t="s">
        <v>244</v>
      </c>
      <c r="CZ194" t="s">
        <v>835</v>
      </c>
      <c r="DA194" t="s">
        <v>363</v>
      </c>
      <c r="DB194" t="s">
        <v>425</v>
      </c>
      <c r="DC194">
        <v>0</v>
      </c>
      <c r="DE194" t="s">
        <v>3367</v>
      </c>
      <c r="DK194" t="s">
        <v>269</v>
      </c>
      <c r="FH194" t="s">
        <v>203</v>
      </c>
      <c r="FI194" t="s">
        <v>322</v>
      </c>
      <c r="FJ194" t="s">
        <v>203</v>
      </c>
      <c r="FK194" t="s">
        <v>203</v>
      </c>
      <c r="FN194" t="s">
        <v>203</v>
      </c>
      <c r="FT194" t="s">
        <v>203</v>
      </c>
      <c r="FV194" t="s">
        <v>203</v>
      </c>
      <c r="FX194" t="s">
        <v>203</v>
      </c>
      <c r="FZ194" t="s">
        <v>203</v>
      </c>
      <c r="GB194" t="s">
        <v>203</v>
      </c>
      <c r="GC194" t="s">
        <v>3368</v>
      </c>
      <c r="GE194" t="s">
        <v>2902</v>
      </c>
      <c r="GF194" t="s">
        <v>3369</v>
      </c>
      <c r="GG194" t="s">
        <v>3370</v>
      </c>
      <c r="GH194" t="s">
        <v>465</v>
      </c>
      <c r="GI194" t="s">
        <v>258</v>
      </c>
      <c r="GJ194" t="s">
        <v>466</v>
      </c>
      <c r="GK194" t="s">
        <v>2161</v>
      </c>
      <c r="GL194" t="s">
        <v>3371</v>
      </c>
      <c r="GM194" t="s">
        <v>3372</v>
      </c>
      <c r="GN194" t="s">
        <v>647</v>
      </c>
      <c r="GO194" t="s">
        <v>285</v>
      </c>
      <c r="GP194" t="s">
        <v>648</v>
      </c>
    </row>
    <row r="195" spans="1:198" ht="12.75">
      <c r="A195" t="s">
        <v>198</v>
      </c>
      <c r="B195" t="s">
        <v>199</v>
      </c>
      <c r="G195" t="s">
        <v>673</v>
      </c>
      <c r="H195" t="s">
        <v>201</v>
      </c>
      <c r="I195" t="s">
        <v>3192</v>
      </c>
      <c r="J195" t="s">
        <v>3373</v>
      </c>
      <c r="K195" t="s">
        <v>208</v>
      </c>
      <c r="P195" t="s">
        <v>3374</v>
      </c>
      <c r="Q195" t="s">
        <v>783</v>
      </c>
      <c r="R195" t="s">
        <v>3375</v>
      </c>
      <c r="S195" t="s">
        <v>3376</v>
      </c>
      <c r="T195" t="s">
        <v>208</v>
      </c>
      <c r="X195" t="s">
        <v>293</v>
      </c>
      <c r="AA195" t="s">
        <v>3377</v>
      </c>
      <c r="AC195" t="s">
        <v>3378</v>
      </c>
      <c r="AD195" t="s">
        <v>212</v>
      </c>
      <c r="AE195" t="s">
        <v>212</v>
      </c>
      <c r="AF195">
        <v>17560</v>
      </c>
      <c r="AG195">
        <v>158000</v>
      </c>
      <c r="AH195">
        <v>175560</v>
      </c>
      <c r="AI195" t="s">
        <v>212</v>
      </c>
      <c r="AJ195">
        <v>17560</v>
      </c>
      <c r="AK195">
        <v>158000</v>
      </c>
      <c r="AL195">
        <v>175560</v>
      </c>
      <c r="AO195" t="s">
        <v>2974</v>
      </c>
      <c r="AQ195" t="s">
        <v>916</v>
      </c>
      <c r="AR195" t="s">
        <v>216</v>
      </c>
      <c r="AT195" t="s">
        <v>1890</v>
      </c>
      <c r="AU195" t="s">
        <v>298</v>
      </c>
      <c r="AV195">
        <v>0</v>
      </c>
      <c r="AX195">
        <v>0</v>
      </c>
      <c r="AY195">
        <v>1</v>
      </c>
      <c r="AZ195">
        <v>1</v>
      </c>
      <c r="BA195">
        <v>1</v>
      </c>
      <c r="BB195">
        <v>0</v>
      </c>
      <c r="BD195">
        <v>0</v>
      </c>
      <c r="BS195" t="s">
        <v>3379</v>
      </c>
      <c r="BT195" t="s">
        <v>3380</v>
      </c>
      <c r="BU195" t="s">
        <v>301</v>
      </c>
      <c r="BV195" t="s">
        <v>3381</v>
      </c>
      <c r="BW195" t="s">
        <v>3382</v>
      </c>
      <c r="BX195" t="s">
        <v>3383</v>
      </c>
      <c r="BY195" t="s">
        <v>733</v>
      </c>
      <c r="BZ195" t="s">
        <v>208</v>
      </c>
      <c r="CB195" t="s">
        <v>2443</v>
      </c>
      <c r="CC195" t="s">
        <v>423</v>
      </c>
      <c r="CD195" t="s">
        <v>244</v>
      </c>
      <c r="CE195" t="s">
        <v>3384</v>
      </c>
      <c r="CF195" t="s">
        <v>246</v>
      </c>
      <c r="CH195">
        <v>0</v>
      </c>
      <c r="CI195">
        <v>5.97</v>
      </c>
      <c r="CJ195" t="s">
        <v>2342</v>
      </c>
      <c r="FH195" t="s">
        <v>203</v>
      </c>
      <c r="FI195" t="s">
        <v>229</v>
      </c>
      <c r="FJ195" t="s">
        <v>203</v>
      </c>
      <c r="FK195" t="s">
        <v>203</v>
      </c>
      <c r="FN195" t="s">
        <v>203</v>
      </c>
      <c r="FT195" t="s">
        <v>203</v>
      </c>
      <c r="FV195" t="s">
        <v>203</v>
      </c>
      <c r="FX195" t="s">
        <v>203</v>
      </c>
      <c r="FZ195" t="s">
        <v>203</v>
      </c>
      <c r="GB195" t="s">
        <v>203</v>
      </c>
      <c r="GC195" t="s">
        <v>3385</v>
      </c>
      <c r="GE195" t="s">
        <v>2744</v>
      </c>
      <c r="GF195" t="s">
        <v>3386</v>
      </c>
      <c r="GG195" t="s">
        <v>3387</v>
      </c>
      <c r="GH195" t="s">
        <v>777</v>
      </c>
      <c r="GI195" t="s">
        <v>258</v>
      </c>
      <c r="GJ195" t="s">
        <v>706</v>
      </c>
      <c r="GK195" t="s">
        <v>3388</v>
      </c>
      <c r="GL195" t="s">
        <v>3389</v>
      </c>
      <c r="GM195" t="s">
        <v>1974</v>
      </c>
      <c r="GN195" t="s">
        <v>530</v>
      </c>
      <c r="GO195" t="s">
        <v>285</v>
      </c>
      <c r="GP195" t="s">
        <v>531</v>
      </c>
    </row>
    <row r="196" spans="1:198" ht="12.75">
      <c r="A196" t="s">
        <v>198</v>
      </c>
      <c r="B196" t="s">
        <v>199</v>
      </c>
      <c r="G196" t="s">
        <v>673</v>
      </c>
      <c r="H196" t="s">
        <v>201</v>
      </c>
      <c r="I196" t="s">
        <v>3192</v>
      </c>
      <c r="J196" t="s">
        <v>3390</v>
      </c>
      <c r="K196" t="s">
        <v>208</v>
      </c>
      <c r="P196" t="s">
        <v>673</v>
      </c>
      <c r="Q196" t="s">
        <v>201</v>
      </c>
      <c r="R196" t="s">
        <v>3192</v>
      </c>
      <c r="S196" t="s">
        <v>3391</v>
      </c>
      <c r="T196" t="s">
        <v>208</v>
      </c>
      <c r="W196" t="s">
        <v>208</v>
      </c>
      <c r="X196" t="s">
        <v>293</v>
      </c>
      <c r="AA196" t="s">
        <v>3392</v>
      </c>
      <c r="AC196" t="s">
        <v>3393</v>
      </c>
      <c r="AD196" t="s">
        <v>212</v>
      </c>
      <c r="AE196" t="s">
        <v>212</v>
      </c>
      <c r="AF196">
        <v>18250</v>
      </c>
      <c r="AG196">
        <v>164280</v>
      </c>
      <c r="AH196">
        <v>182530</v>
      </c>
      <c r="AI196" t="s">
        <v>212</v>
      </c>
      <c r="AJ196">
        <v>18250</v>
      </c>
      <c r="AK196">
        <v>164280</v>
      </c>
      <c r="AL196">
        <v>182530</v>
      </c>
      <c r="AO196" t="s">
        <v>2974</v>
      </c>
      <c r="AQ196" t="s">
        <v>1031</v>
      </c>
      <c r="AR196" t="s">
        <v>216</v>
      </c>
      <c r="AT196" t="s">
        <v>3394</v>
      </c>
      <c r="AU196" t="s">
        <v>298</v>
      </c>
      <c r="AV196">
        <v>0</v>
      </c>
      <c r="AX196">
        <v>0</v>
      </c>
      <c r="AY196">
        <v>1</v>
      </c>
      <c r="AZ196">
        <v>2</v>
      </c>
      <c r="BA196">
        <v>2</v>
      </c>
      <c r="BB196">
        <v>0</v>
      </c>
      <c r="BD196">
        <v>0</v>
      </c>
      <c r="BS196" t="s">
        <v>3395</v>
      </c>
      <c r="BT196" t="s">
        <v>3396</v>
      </c>
      <c r="BU196" t="s">
        <v>301</v>
      </c>
      <c r="BV196" t="s">
        <v>3397</v>
      </c>
      <c r="BW196" t="s">
        <v>3398</v>
      </c>
      <c r="BX196" t="s">
        <v>3399</v>
      </c>
      <c r="BY196" t="s">
        <v>733</v>
      </c>
      <c r="BZ196" t="s">
        <v>208</v>
      </c>
      <c r="FH196" t="s">
        <v>203</v>
      </c>
      <c r="FJ196" t="s">
        <v>203</v>
      </c>
      <c r="FK196" t="s">
        <v>203</v>
      </c>
      <c r="FN196" t="s">
        <v>203</v>
      </c>
      <c r="FT196" t="s">
        <v>203</v>
      </c>
      <c r="FV196" t="s">
        <v>203</v>
      </c>
      <c r="FX196" t="s">
        <v>203</v>
      </c>
      <c r="FZ196" t="s">
        <v>203</v>
      </c>
      <c r="GB196" t="s">
        <v>203</v>
      </c>
      <c r="GE196" t="s">
        <v>3400</v>
      </c>
      <c r="GF196" t="s">
        <v>3401</v>
      </c>
      <c r="GG196" t="s">
        <v>3402</v>
      </c>
      <c r="GH196" t="s">
        <v>257</v>
      </c>
      <c r="GI196" t="s">
        <v>258</v>
      </c>
      <c r="GJ196" t="s">
        <v>259</v>
      </c>
      <c r="GK196" t="s">
        <v>2494</v>
      </c>
      <c r="GL196" t="s">
        <v>3403</v>
      </c>
      <c r="GM196" t="s">
        <v>3404</v>
      </c>
      <c r="GN196" t="s">
        <v>251</v>
      </c>
      <c r="GO196" t="s">
        <v>258</v>
      </c>
      <c r="GP196" t="s">
        <v>253</v>
      </c>
    </row>
    <row r="197" spans="1:198" ht="12.75">
      <c r="A197" t="s">
        <v>198</v>
      </c>
      <c r="B197" t="s">
        <v>199</v>
      </c>
      <c r="G197" t="s">
        <v>673</v>
      </c>
      <c r="H197" t="s">
        <v>201</v>
      </c>
      <c r="I197" t="s">
        <v>3192</v>
      </c>
      <c r="J197" t="s">
        <v>3405</v>
      </c>
      <c r="K197" t="s">
        <v>208</v>
      </c>
      <c r="P197" t="s">
        <v>3406</v>
      </c>
      <c r="T197" t="s">
        <v>203</v>
      </c>
      <c r="X197" t="s">
        <v>293</v>
      </c>
      <c r="AA197" t="s">
        <v>3407</v>
      </c>
      <c r="AC197" t="s">
        <v>3408</v>
      </c>
      <c r="AD197" t="s">
        <v>212</v>
      </c>
      <c r="AE197" t="s">
        <v>212</v>
      </c>
      <c r="AF197">
        <v>13970</v>
      </c>
      <c r="AG197">
        <v>125730</v>
      </c>
      <c r="AH197">
        <v>139700</v>
      </c>
      <c r="AI197" t="s">
        <v>212</v>
      </c>
      <c r="AJ197">
        <v>13970</v>
      </c>
      <c r="AK197">
        <v>125730</v>
      </c>
      <c r="AL197">
        <v>139700</v>
      </c>
      <c r="AO197" t="s">
        <v>2974</v>
      </c>
      <c r="AQ197" t="s">
        <v>296</v>
      </c>
      <c r="AR197" t="s">
        <v>216</v>
      </c>
      <c r="AT197" t="s">
        <v>2359</v>
      </c>
      <c r="AU197" t="s">
        <v>298</v>
      </c>
      <c r="AV197">
        <v>0</v>
      </c>
      <c r="AX197">
        <v>0</v>
      </c>
      <c r="AY197">
        <v>1</v>
      </c>
      <c r="AZ197">
        <v>1</v>
      </c>
      <c r="BA197">
        <v>1</v>
      </c>
      <c r="BB197">
        <v>0</v>
      </c>
      <c r="BD197">
        <v>0</v>
      </c>
      <c r="BS197" t="s">
        <v>3409</v>
      </c>
      <c r="BT197" t="s">
        <v>3359</v>
      </c>
      <c r="BU197" t="s">
        <v>301</v>
      </c>
      <c r="BV197" t="s">
        <v>3410</v>
      </c>
      <c r="BW197" t="s">
        <v>3411</v>
      </c>
      <c r="BX197" t="s">
        <v>3412</v>
      </c>
      <c r="BY197" t="s">
        <v>242</v>
      </c>
      <c r="BZ197" t="s">
        <v>208</v>
      </c>
      <c r="CB197" t="s">
        <v>3409</v>
      </c>
      <c r="CC197" t="s">
        <v>3413</v>
      </c>
      <c r="CD197" t="s">
        <v>244</v>
      </c>
      <c r="CE197" t="s">
        <v>3414</v>
      </c>
      <c r="CF197" t="s">
        <v>1081</v>
      </c>
      <c r="CG197" t="s">
        <v>1082</v>
      </c>
      <c r="CH197">
        <v>425</v>
      </c>
      <c r="CI197">
        <v>3.6</v>
      </c>
      <c r="CJ197" t="s">
        <v>904</v>
      </c>
      <c r="CL197" t="s">
        <v>3415</v>
      </c>
      <c r="CM197" t="s">
        <v>3416</v>
      </c>
      <c r="CN197" t="s">
        <v>3417</v>
      </c>
      <c r="CO197" t="s">
        <v>2572</v>
      </c>
      <c r="CP197" t="s">
        <v>453</v>
      </c>
      <c r="CQ197" t="s">
        <v>3418</v>
      </c>
      <c r="CS197" t="s">
        <v>1087</v>
      </c>
      <c r="CT197" t="s">
        <v>3419</v>
      </c>
      <c r="FH197" t="s">
        <v>203</v>
      </c>
      <c r="FI197" t="s">
        <v>229</v>
      </c>
      <c r="FJ197" t="s">
        <v>203</v>
      </c>
      <c r="FK197" t="s">
        <v>203</v>
      </c>
      <c r="FN197" t="s">
        <v>203</v>
      </c>
      <c r="FT197" t="s">
        <v>203</v>
      </c>
      <c r="FV197" t="s">
        <v>203</v>
      </c>
      <c r="FX197" t="s">
        <v>203</v>
      </c>
      <c r="FZ197" t="s">
        <v>203</v>
      </c>
      <c r="GB197" t="s">
        <v>203</v>
      </c>
      <c r="GC197" t="s">
        <v>3420</v>
      </c>
      <c r="GD197">
        <v>0.536</v>
      </c>
      <c r="GE197" t="s">
        <v>3421</v>
      </c>
      <c r="GF197" t="s">
        <v>3422</v>
      </c>
      <c r="GG197" t="s">
        <v>3423</v>
      </c>
      <c r="GH197" t="s">
        <v>559</v>
      </c>
      <c r="GI197" t="s">
        <v>258</v>
      </c>
      <c r="GJ197" t="s">
        <v>537</v>
      </c>
      <c r="GK197" t="s">
        <v>1515</v>
      </c>
      <c r="GL197" t="s">
        <v>3424</v>
      </c>
      <c r="GM197" t="s">
        <v>3425</v>
      </c>
      <c r="GN197" t="s">
        <v>736</v>
      </c>
      <c r="GO197" t="s">
        <v>258</v>
      </c>
      <c r="GP197" t="s">
        <v>737</v>
      </c>
    </row>
    <row r="198" spans="1:198" ht="12.75">
      <c r="A198" t="s">
        <v>198</v>
      </c>
      <c r="B198" t="s">
        <v>199</v>
      </c>
      <c r="G198" t="s">
        <v>673</v>
      </c>
      <c r="H198" t="s">
        <v>201</v>
      </c>
      <c r="I198" t="s">
        <v>3192</v>
      </c>
      <c r="J198" t="s">
        <v>3426</v>
      </c>
      <c r="K198" t="s">
        <v>208</v>
      </c>
      <c r="T198" t="s">
        <v>203</v>
      </c>
      <c r="X198" t="s">
        <v>2033</v>
      </c>
      <c r="AA198" t="s">
        <v>3427</v>
      </c>
      <c r="AC198" t="s">
        <v>3428</v>
      </c>
      <c r="AD198" t="s">
        <v>212</v>
      </c>
      <c r="AE198" t="s">
        <v>212</v>
      </c>
      <c r="AF198">
        <v>9890</v>
      </c>
      <c r="AG198">
        <v>88970</v>
      </c>
      <c r="AH198">
        <v>98860</v>
      </c>
      <c r="AI198" t="s">
        <v>212</v>
      </c>
      <c r="AJ198">
        <v>9890</v>
      </c>
      <c r="AK198">
        <v>88970</v>
      </c>
      <c r="AL198">
        <v>98860</v>
      </c>
      <c r="AO198" t="s">
        <v>2974</v>
      </c>
      <c r="AQ198" t="s">
        <v>1415</v>
      </c>
      <c r="AR198" t="s">
        <v>216</v>
      </c>
      <c r="AT198" t="s">
        <v>3429</v>
      </c>
      <c r="AU198" t="s">
        <v>298</v>
      </c>
      <c r="AV198">
        <v>1</v>
      </c>
      <c r="AX198">
        <v>0</v>
      </c>
      <c r="AY198">
        <v>1</v>
      </c>
      <c r="AZ198">
        <v>1</v>
      </c>
      <c r="BA198">
        <v>1</v>
      </c>
      <c r="BB198">
        <v>0</v>
      </c>
      <c r="BD198">
        <v>0</v>
      </c>
      <c r="BZ198" t="s">
        <v>208</v>
      </c>
      <c r="FH198" t="s">
        <v>203</v>
      </c>
      <c r="FJ198" t="s">
        <v>203</v>
      </c>
      <c r="FK198" t="s">
        <v>203</v>
      </c>
      <c r="FN198" t="s">
        <v>203</v>
      </c>
      <c r="FT198" t="s">
        <v>203</v>
      </c>
      <c r="FV198" t="s">
        <v>203</v>
      </c>
      <c r="FX198" t="s">
        <v>203</v>
      </c>
      <c r="FZ198" t="s">
        <v>203</v>
      </c>
      <c r="GB198" t="s">
        <v>203</v>
      </c>
      <c r="GE198" t="s">
        <v>3430</v>
      </c>
      <c r="GF198" t="s">
        <v>3431</v>
      </c>
      <c r="GG198" t="s">
        <v>3432</v>
      </c>
      <c r="GH198" t="s">
        <v>530</v>
      </c>
      <c r="GI198" t="s">
        <v>258</v>
      </c>
      <c r="GJ198" t="s">
        <v>531</v>
      </c>
      <c r="GK198" t="s">
        <v>3433</v>
      </c>
      <c r="GL198" t="s">
        <v>1244</v>
      </c>
      <c r="GM198" t="s">
        <v>1583</v>
      </c>
      <c r="GN198" t="s">
        <v>530</v>
      </c>
      <c r="GO198" t="s">
        <v>285</v>
      </c>
      <c r="GP198" t="s">
        <v>531</v>
      </c>
    </row>
    <row r="199" spans="1:198" ht="12.75">
      <c r="A199" t="s">
        <v>198</v>
      </c>
      <c r="B199" t="s">
        <v>199</v>
      </c>
      <c r="G199" t="s">
        <v>3124</v>
      </c>
      <c r="H199" t="s">
        <v>201</v>
      </c>
      <c r="I199" t="s">
        <v>3125</v>
      </c>
      <c r="J199" t="s">
        <v>3434</v>
      </c>
      <c r="K199" t="s">
        <v>208</v>
      </c>
      <c r="P199" t="s">
        <v>3435</v>
      </c>
      <c r="Q199" t="s">
        <v>783</v>
      </c>
      <c r="R199" t="s">
        <v>3436</v>
      </c>
      <c r="S199" t="s">
        <v>3085</v>
      </c>
      <c r="T199" t="s">
        <v>208</v>
      </c>
      <c r="X199" t="s">
        <v>293</v>
      </c>
      <c r="AA199" t="s">
        <v>3437</v>
      </c>
      <c r="AC199" t="s">
        <v>3438</v>
      </c>
      <c r="AD199" t="s">
        <v>212</v>
      </c>
      <c r="AE199" t="s">
        <v>212</v>
      </c>
      <c r="AF199">
        <v>19220</v>
      </c>
      <c r="AG199">
        <v>173000</v>
      </c>
      <c r="AH199">
        <v>192220</v>
      </c>
      <c r="AI199" t="s">
        <v>212</v>
      </c>
      <c r="AJ199">
        <v>19220</v>
      </c>
      <c r="AK199">
        <v>173000</v>
      </c>
      <c r="AL199">
        <v>192220</v>
      </c>
      <c r="AO199" t="s">
        <v>3345</v>
      </c>
      <c r="AQ199" t="s">
        <v>1031</v>
      </c>
      <c r="AR199" t="s">
        <v>216</v>
      </c>
      <c r="AT199" t="s">
        <v>3439</v>
      </c>
      <c r="AU199" t="s">
        <v>298</v>
      </c>
      <c r="AV199">
        <v>0</v>
      </c>
      <c r="AX199">
        <v>0</v>
      </c>
      <c r="AY199">
        <v>1</v>
      </c>
      <c r="AZ199">
        <v>2</v>
      </c>
      <c r="BA199">
        <v>2</v>
      </c>
      <c r="BB199">
        <v>0</v>
      </c>
      <c r="BD199">
        <v>0</v>
      </c>
      <c r="BZ199" t="s">
        <v>208</v>
      </c>
      <c r="FH199" t="s">
        <v>203</v>
      </c>
      <c r="FJ199" t="s">
        <v>203</v>
      </c>
      <c r="FK199" t="s">
        <v>203</v>
      </c>
      <c r="FN199" t="s">
        <v>203</v>
      </c>
      <c r="FT199" t="s">
        <v>203</v>
      </c>
      <c r="FV199" t="s">
        <v>203</v>
      </c>
      <c r="FX199" t="s">
        <v>203</v>
      </c>
      <c r="FZ199" t="s">
        <v>203</v>
      </c>
      <c r="GB199" t="s">
        <v>203</v>
      </c>
      <c r="GE199" t="s">
        <v>3440</v>
      </c>
      <c r="GF199" t="s">
        <v>3441</v>
      </c>
      <c r="GG199" t="s">
        <v>3442</v>
      </c>
      <c r="GH199" t="s">
        <v>370</v>
      </c>
      <c r="GI199" t="s">
        <v>258</v>
      </c>
      <c r="GJ199" t="s">
        <v>371</v>
      </c>
      <c r="GK199" t="s">
        <v>2199</v>
      </c>
      <c r="GL199" t="s">
        <v>3443</v>
      </c>
      <c r="GM199" t="s">
        <v>3444</v>
      </c>
      <c r="GN199" t="s">
        <v>559</v>
      </c>
      <c r="GO199" t="s">
        <v>285</v>
      </c>
      <c r="GP199" t="s">
        <v>537</v>
      </c>
    </row>
    <row r="200" spans="1:198" ht="12.75">
      <c r="A200" t="s">
        <v>198</v>
      </c>
      <c r="B200" t="s">
        <v>199</v>
      </c>
      <c r="G200" t="s">
        <v>3124</v>
      </c>
      <c r="H200" t="s">
        <v>201</v>
      </c>
      <c r="I200" t="s">
        <v>3125</v>
      </c>
      <c r="J200" t="s">
        <v>3445</v>
      </c>
      <c r="K200" t="s">
        <v>208</v>
      </c>
      <c r="P200" t="s">
        <v>1731</v>
      </c>
      <c r="Q200" t="s">
        <v>783</v>
      </c>
      <c r="R200" t="s">
        <v>3446</v>
      </c>
      <c r="S200" t="s">
        <v>3447</v>
      </c>
      <c r="T200" t="s">
        <v>208</v>
      </c>
      <c r="X200" t="s">
        <v>293</v>
      </c>
      <c r="AA200" t="s">
        <v>3448</v>
      </c>
      <c r="AC200" t="s">
        <v>3449</v>
      </c>
      <c r="AD200" t="s">
        <v>212</v>
      </c>
      <c r="AE200" t="s">
        <v>212</v>
      </c>
      <c r="AF200">
        <v>16920</v>
      </c>
      <c r="AG200">
        <v>152240</v>
      </c>
      <c r="AH200">
        <v>169160</v>
      </c>
      <c r="AI200" t="s">
        <v>212</v>
      </c>
      <c r="AJ200">
        <v>16920</v>
      </c>
      <c r="AK200">
        <v>152240</v>
      </c>
      <c r="AL200">
        <v>169160</v>
      </c>
      <c r="AO200" t="s">
        <v>3345</v>
      </c>
      <c r="AQ200" t="s">
        <v>744</v>
      </c>
      <c r="AR200" t="s">
        <v>216</v>
      </c>
      <c r="AT200" t="s">
        <v>292</v>
      </c>
      <c r="AU200" t="s">
        <v>298</v>
      </c>
      <c r="AV200">
        <v>0</v>
      </c>
      <c r="AX200">
        <v>0</v>
      </c>
      <c r="AY200">
        <v>1</v>
      </c>
      <c r="AZ200">
        <v>2</v>
      </c>
      <c r="BA200">
        <v>2</v>
      </c>
      <c r="BB200">
        <v>0</v>
      </c>
      <c r="BD200">
        <v>0</v>
      </c>
      <c r="BS200" t="s">
        <v>548</v>
      </c>
      <c r="BT200" t="s">
        <v>1737</v>
      </c>
      <c r="BU200" t="s">
        <v>301</v>
      </c>
      <c r="BV200" t="s">
        <v>3450</v>
      </c>
      <c r="BW200" t="s">
        <v>3451</v>
      </c>
      <c r="BX200" t="s">
        <v>3452</v>
      </c>
      <c r="BY200" t="s">
        <v>999</v>
      </c>
      <c r="BZ200" t="s">
        <v>208</v>
      </c>
      <c r="CB200" t="s">
        <v>548</v>
      </c>
      <c r="CC200" t="s">
        <v>3173</v>
      </c>
      <c r="CD200" t="s">
        <v>330</v>
      </c>
      <c r="CE200" t="s">
        <v>1816</v>
      </c>
      <c r="CF200" t="s">
        <v>246</v>
      </c>
      <c r="CG200" t="s">
        <v>274</v>
      </c>
      <c r="CH200">
        <v>525</v>
      </c>
      <c r="CJ200" t="s">
        <v>3453</v>
      </c>
      <c r="CK200" t="s">
        <v>208</v>
      </c>
      <c r="CL200" t="s">
        <v>1084</v>
      </c>
      <c r="CM200" t="s">
        <v>3454</v>
      </c>
      <c r="CN200" t="s">
        <v>3418</v>
      </c>
      <c r="CO200" t="s">
        <v>3454</v>
      </c>
      <c r="CP200" t="s">
        <v>453</v>
      </c>
      <c r="CQ200" t="s">
        <v>3418</v>
      </c>
      <c r="CT200" t="s">
        <v>3455</v>
      </c>
      <c r="FH200" t="s">
        <v>203</v>
      </c>
      <c r="FI200" t="s">
        <v>229</v>
      </c>
      <c r="FJ200" t="s">
        <v>203</v>
      </c>
      <c r="FK200" t="s">
        <v>203</v>
      </c>
      <c r="FN200" t="s">
        <v>203</v>
      </c>
      <c r="FT200" t="s">
        <v>203</v>
      </c>
      <c r="FV200" t="s">
        <v>203</v>
      </c>
      <c r="FX200" t="s">
        <v>203</v>
      </c>
      <c r="FZ200" t="s">
        <v>203</v>
      </c>
      <c r="GB200" t="s">
        <v>203</v>
      </c>
      <c r="GC200" t="s">
        <v>3456</v>
      </c>
      <c r="GE200" t="s">
        <v>2199</v>
      </c>
      <c r="GF200" t="s">
        <v>3457</v>
      </c>
      <c r="GG200" t="s">
        <v>3458</v>
      </c>
      <c r="GH200" t="s">
        <v>736</v>
      </c>
      <c r="GI200" t="s">
        <v>252</v>
      </c>
      <c r="GJ200" t="s">
        <v>737</v>
      </c>
      <c r="GK200" t="s">
        <v>338</v>
      </c>
      <c r="GL200" t="s">
        <v>3459</v>
      </c>
      <c r="GM200" t="s">
        <v>3460</v>
      </c>
      <c r="GN200" t="s">
        <v>530</v>
      </c>
      <c r="GO200" t="s">
        <v>285</v>
      </c>
      <c r="GP200" t="s">
        <v>531</v>
      </c>
    </row>
    <row r="201" spans="1:198" ht="12.75">
      <c r="A201" t="s">
        <v>198</v>
      </c>
      <c r="B201" t="s">
        <v>199</v>
      </c>
      <c r="G201" t="s">
        <v>3461</v>
      </c>
      <c r="H201" t="s">
        <v>201</v>
      </c>
      <c r="I201" t="s">
        <v>3081</v>
      </c>
      <c r="J201" t="s">
        <v>3462</v>
      </c>
      <c r="K201" t="s">
        <v>208</v>
      </c>
      <c r="P201" t="s">
        <v>3461</v>
      </c>
      <c r="Q201" t="s">
        <v>201</v>
      </c>
      <c r="R201" t="s">
        <v>3081</v>
      </c>
      <c r="S201" t="s">
        <v>3462</v>
      </c>
      <c r="T201" t="s">
        <v>208</v>
      </c>
      <c r="W201" t="s">
        <v>208</v>
      </c>
      <c r="X201" t="s">
        <v>220</v>
      </c>
      <c r="AA201" t="s">
        <v>3463</v>
      </c>
      <c r="AC201" t="s">
        <v>3464</v>
      </c>
      <c r="AD201" t="s">
        <v>212</v>
      </c>
      <c r="AE201" t="s">
        <v>212</v>
      </c>
      <c r="AF201">
        <v>12000</v>
      </c>
      <c r="AG201">
        <v>47050</v>
      </c>
      <c r="AH201">
        <v>59050</v>
      </c>
      <c r="AI201" t="s">
        <v>212</v>
      </c>
      <c r="AJ201">
        <v>12000</v>
      </c>
      <c r="AK201">
        <v>47050</v>
      </c>
      <c r="AL201">
        <v>59050</v>
      </c>
      <c r="AN201" t="s">
        <v>630</v>
      </c>
      <c r="AO201" t="s">
        <v>3465</v>
      </c>
      <c r="AQ201" t="s">
        <v>2409</v>
      </c>
      <c r="AR201" t="s">
        <v>569</v>
      </c>
      <c r="AS201" t="s">
        <v>215</v>
      </c>
      <c r="AT201" t="s">
        <v>3466</v>
      </c>
      <c r="AU201" t="s">
        <v>228</v>
      </c>
      <c r="AV201">
        <v>1</v>
      </c>
      <c r="AW201" t="s">
        <v>229</v>
      </c>
      <c r="AX201">
        <v>0</v>
      </c>
      <c r="AY201">
        <v>1</v>
      </c>
      <c r="AZ201">
        <v>3</v>
      </c>
      <c r="BA201">
        <v>0</v>
      </c>
      <c r="BB201">
        <v>0</v>
      </c>
      <c r="BC201" t="s">
        <v>323</v>
      </c>
      <c r="BD201">
        <v>0</v>
      </c>
      <c r="BJ201" t="s">
        <v>232</v>
      </c>
      <c r="BK201" t="s">
        <v>513</v>
      </c>
      <c r="BL201" t="s">
        <v>2403</v>
      </c>
      <c r="BN201" t="s">
        <v>235</v>
      </c>
      <c r="BZ201" t="s">
        <v>208</v>
      </c>
      <c r="FH201" t="s">
        <v>203</v>
      </c>
      <c r="FJ201" t="s">
        <v>203</v>
      </c>
      <c r="FK201" t="s">
        <v>203</v>
      </c>
      <c r="FN201" t="s">
        <v>203</v>
      </c>
      <c r="FT201" t="s">
        <v>203</v>
      </c>
      <c r="FV201" t="s">
        <v>203</v>
      </c>
      <c r="FX201" t="s">
        <v>203</v>
      </c>
      <c r="FZ201" t="s">
        <v>203</v>
      </c>
      <c r="GB201" t="s">
        <v>203</v>
      </c>
      <c r="GE201" t="s">
        <v>839</v>
      </c>
      <c r="GF201" t="s">
        <v>1428</v>
      </c>
      <c r="GG201" t="s">
        <v>3467</v>
      </c>
      <c r="GH201" t="s">
        <v>487</v>
      </c>
      <c r="GI201" t="s">
        <v>285</v>
      </c>
      <c r="GJ201" t="s">
        <v>488</v>
      </c>
      <c r="GK201" t="s">
        <v>2813</v>
      </c>
      <c r="GL201" t="s">
        <v>3468</v>
      </c>
      <c r="GM201" t="s">
        <v>3469</v>
      </c>
      <c r="GN201" t="s">
        <v>870</v>
      </c>
      <c r="GO201" t="s">
        <v>285</v>
      </c>
      <c r="GP201" t="s">
        <v>871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Peggy Brinkmann</cp:lastModifiedBy>
  <dcterms:modified xsi:type="dcterms:W3CDTF">2014-04-07T15:36:38Z</dcterms:modified>
  <cp:category/>
  <cp:version/>
  <cp:contentType/>
  <cp:contentStatus/>
</cp:coreProperties>
</file>